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4.5\共有フォルダ\20_地域福祉課\01.地域福祉推進係\03.校区福祉委員会事業\02.連合協議会 会議関係\02-01.役員会\11.R4役員会\第７回\当日資料\ハート補助金・書式\R4補助金報告\【参考書類】\"/>
    </mc:Choice>
  </mc:AlternateContent>
  <xr:revisionPtr revIDLastSave="0" documentId="13_ncr:1_{66123DD0-17D9-45BE-A1D9-3DBCC311567F}" xr6:coauthVersionLast="47" xr6:coauthVersionMax="47" xr10:uidLastSave="{00000000-0000-0000-0000-000000000000}"/>
  <bookViews>
    <workbookView xWindow="-120" yWindow="-120" windowWidth="20730" windowHeight="11160" tabRatio="928" activeTab="6" xr2:uid="{00000000-000D-0000-FFFF-FFFF00000000}"/>
  </bookViews>
  <sheets>
    <sheet name="様式第7号" sheetId="25" r:id="rId1"/>
    <sheet name="様式第8号-①" sheetId="15" r:id="rId2"/>
    <sheet name="様式第8号-②" sheetId="4" r:id="rId3"/>
    <sheet name="様式第9号（収支報告書）" sheetId="23" r:id="rId4"/>
    <sheet name="様式第10号" sheetId="7" r:id="rId5"/>
    <sheet name="現金出納簿" sheetId="17" r:id="rId6"/>
    <sheet name="参考①グループ援助活動実施状況カレンダー" sheetId="26" r:id="rId7"/>
    <sheet name="参考② 校区ボランティアビューロー　実績報告書" sheetId="20" r:id="rId8"/>
    <sheet name="参考③-1お元気ですか　実施報告書" sheetId="21" r:id="rId9"/>
    <sheet name="参考③-2お元気ですか　活動実績表" sheetId="22" r:id="rId10"/>
  </sheets>
  <definedNames>
    <definedName name="_xlnm.Print_Area" localSheetId="5">現金出納簿!$A$1:$J$44</definedName>
    <definedName name="_xlnm.Print_Area" localSheetId="7">'参考② 校区ボランティアビューロー　実績報告書'!$A$1:$P$31</definedName>
    <definedName name="_xlnm.Print_Area" localSheetId="8">'参考③-1お元気ですか　実施報告書'!$A$1:$K$35</definedName>
    <definedName name="_xlnm.Print_Area" localSheetId="9">'参考③-2お元気ですか　活動実績表'!$A$1:$V$39</definedName>
    <definedName name="_xlnm.Print_Area" localSheetId="4">様式第10号!$A$1:$F$42</definedName>
    <definedName name="_xlnm.Print_Area" localSheetId="0">様式第7号!$A$1:$R$37</definedName>
    <definedName name="_xlnm.Print_Area" localSheetId="1">'様式第8号-①'!$A$1:$AA$44</definedName>
    <definedName name="_xlnm.Print_Area" localSheetId="2">'様式第8号-②'!$A$1:$M$22</definedName>
    <definedName name="_xlnm.Print_Area" localSheetId="3">'様式第9号（収支報告書）'!$A$1:$H$41</definedName>
    <definedName name="_xlnm.Print_Titles" localSheetId="5">現金出納簿!$2:$4</definedName>
    <definedName name="_xlnm.Print_Titles" localSheetId="4">様式第10号!$2:$5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17" l="1"/>
  <c r="F38" i="17"/>
  <c r="B31" i="23" l="1"/>
  <c r="A9" i="26"/>
  <c r="H9" i="26"/>
  <c r="H10" i="26" s="1"/>
  <c r="H11" i="26" s="1"/>
  <c r="H12" i="26" s="1"/>
  <c r="H13" i="26" s="1"/>
  <c r="H14" i="26" s="1"/>
  <c r="O9" i="26"/>
  <c r="O10" i="26" s="1"/>
  <c r="O11" i="26" s="1"/>
  <c r="O12" i="26" s="1"/>
  <c r="O13" i="26" s="1"/>
  <c r="O14" i="26" s="1"/>
  <c r="A17" i="26"/>
  <c r="B17" i="26" s="1"/>
  <c r="B18" i="26" s="1"/>
  <c r="B19" i="26" s="1"/>
  <c r="B20" i="26" s="1"/>
  <c r="B21" i="26" s="1"/>
  <c r="B22" i="26" s="1"/>
  <c r="H17" i="26"/>
  <c r="I17" i="26" s="1"/>
  <c r="J17" i="26" s="1"/>
  <c r="K17" i="26" s="1"/>
  <c r="L17" i="26" s="1"/>
  <c r="M17" i="26" s="1"/>
  <c r="N17" i="26" s="1"/>
  <c r="H18" i="26" s="1"/>
  <c r="I18" i="26" s="1"/>
  <c r="J18" i="26" s="1"/>
  <c r="K18" i="26" s="1"/>
  <c r="L18" i="26" s="1"/>
  <c r="M18" i="26" s="1"/>
  <c r="N18" i="26" s="1"/>
  <c r="H19" i="26" s="1"/>
  <c r="I19" i="26" s="1"/>
  <c r="J19" i="26" s="1"/>
  <c r="K19" i="26" s="1"/>
  <c r="L19" i="26" s="1"/>
  <c r="M19" i="26" s="1"/>
  <c r="N19" i="26" s="1"/>
  <c r="H20" i="26" s="1"/>
  <c r="O17" i="26"/>
  <c r="A18" i="26"/>
  <c r="A19" i="26" s="1"/>
  <c r="A20" i="26" s="1"/>
  <c r="A21" i="26" s="1"/>
  <c r="A22" i="26" s="1"/>
  <c r="A25" i="26"/>
  <c r="H25" i="26"/>
  <c r="I25" i="26"/>
  <c r="O25" i="26"/>
  <c r="O26" i="26" s="1"/>
  <c r="O27" i="26" s="1"/>
  <c r="O28" i="26" s="1"/>
  <c r="O29" i="26" s="1"/>
  <c r="O30" i="26" s="1"/>
  <c r="P25" i="26"/>
  <c r="Q25" i="26" s="1"/>
  <c r="H26" i="26"/>
  <c r="H27" i="26" s="1"/>
  <c r="H28" i="26" s="1"/>
  <c r="H29" i="26" s="1"/>
  <c r="H30" i="26" s="1"/>
  <c r="A35" i="26"/>
  <c r="B35" i="26" s="1"/>
  <c r="C35" i="26" s="1"/>
  <c r="D35" i="26" s="1"/>
  <c r="E35" i="26" s="1"/>
  <c r="F35" i="26" s="1"/>
  <c r="G35" i="26" s="1"/>
  <c r="H35" i="26"/>
  <c r="H36" i="26" s="1"/>
  <c r="H37" i="26" s="1"/>
  <c r="H38" i="26" s="1"/>
  <c r="H39" i="26" s="1"/>
  <c r="H40" i="26" s="1"/>
  <c r="O35" i="26"/>
  <c r="I35" i="26" l="1"/>
  <c r="P9" i="26"/>
  <c r="P10" i="26" s="1"/>
  <c r="P11" i="26" s="1"/>
  <c r="P12" i="26" s="1"/>
  <c r="P13" i="26" s="1"/>
  <c r="P14" i="26" s="1"/>
  <c r="I9" i="26"/>
  <c r="J9" i="26" s="1"/>
  <c r="A36" i="26"/>
  <c r="A37" i="26" s="1"/>
  <c r="A38" i="26" s="1"/>
  <c r="P26" i="26"/>
  <c r="P27" i="26" s="1"/>
  <c r="P28" i="26" s="1"/>
  <c r="P29" i="26" s="1"/>
  <c r="P30" i="26" s="1"/>
  <c r="C17" i="26"/>
  <c r="D17" i="26" s="1"/>
  <c r="H21" i="26"/>
  <c r="I21" i="26" s="1"/>
  <c r="J21" i="26" s="1"/>
  <c r="K21" i="26" s="1"/>
  <c r="L21" i="26" s="1"/>
  <c r="M21" i="26" s="1"/>
  <c r="N21" i="26" s="1"/>
  <c r="H22" i="26" s="1"/>
  <c r="I22" i="26" s="1"/>
  <c r="J22" i="26" s="1"/>
  <c r="K22" i="26" s="1"/>
  <c r="L22" i="26" s="1"/>
  <c r="M22" i="26" s="1"/>
  <c r="N22" i="26" s="1"/>
  <c r="I20" i="26"/>
  <c r="J20" i="26" s="1"/>
  <c r="K20" i="26" s="1"/>
  <c r="L20" i="26" s="1"/>
  <c r="M20" i="26" s="1"/>
  <c r="N20" i="26" s="1"/>
  <c r="I26" i="26"/>
  <c r="I27" i="26" s="1"/>
  <c r="I28" i="26" s="1"/>
  <c r="I29" i="26" s="1"/>
  <c r="I30" i="26" s="1"/>
  <c r="J25" i="26"/>
  <c r="O18" i="26"/>
  <c r="O19" i="26" s="1"/>
  <c r="O20" i="26" s="1"/>
  <c r="O21" i="26" s="1"/>
  <c r="O22" i="26" s="1"/>
  <c r="P17" i="26"/>
  <c r="I10" i="26"/>
  <c r="I11" i="26" s="1"/>
  <c r="I12" i="26" s="1"/>
  <c r="I13" i="26" s="1"/>
  <c r="I14" i="26" s="1"/>
  <c r="P35" i="26"/>
  <c r="O36" i="26"/>
  <c r="O37" i="26" s="1"/>
  <c r="O38" i="26" s="1"/>
  <c r="O39" i="26" s="1"/>
  <c r="O40" i="26" s="1"/>
  <c r="A26" i="26"/>
  <c r="A27" i="26" s="1"/>
  <c r="A28" i="26" s="1"/>
  <c r="A29" i="26" s="1"/>
  <c r="A30" i="26" s="1"/>
  <c r="B25" i="26"/>
  <c r="Q26" i="26"/>
  <c r="Q27" i="26" s="1"/>
  <c r="Q28" i="26" s="1"/>
  <c r="Q29" i="26" s="1"/>
  <c r="Q30" i="26" s="1"/>
  <c r="R25" i="26"/>
  <c r="B9" i="26"/>
  <c r="A10" i="26"/>
  <c r="A11" i="26" s="1"/>
  <c r="A12" i="26" s="1"/>
  <c r="A13" i="26" s="1"/>
  <c r="A14" i="26" s="1"/>
  <c r="I36" i="26" l="1"/>
  <c r="I37" i="26" s="1"/>
  <c r="I38" i="26" s="1"/>
  <c r="I39" i="26" s="1"/>
  <c r="I40" i="26" s="1"/>
  <c r="J35" i="26"/>
  <c r="Q9" i="26"/>
  <c r="C18" i="26"/>
  <c r="C19" i="26" s="1"/>
  <c r="C20" i="26" s="1"/>
  <c r="C21" i="26" s="1"/>
  <c r="C22" i="26" s="1"/>
  <c r="B37" i="26"/>
  <c r="C37" i="26" s="1"/>
  <c r="D37" i="26" s="1"/>
  <c r="E37" i="26" s="1"/>
  <c r="F37" i="26" s="1"/>
  <c r="G37" i="26" s="1"/>
  <c r="B36" i="26"/>
  <c r="C36" i="26" s="1"/>
  <c r="D36" i="26" s="1"/>
  <c r="E36" i="26" s="1"/>
  <c r="F36" i="26" s="1"/>
  <c r="G36" i="26" s="1"/>
  <c r="R26" i="26"/>
  <c r="R27" i="26" s="1"/>
  <c r="R28" i="26" s="1"/>
  <c r="R29" i="26" s="1"/>
  <c r="R30" i="26" s="1"/>
  <c r="S25" i="26"/>
  <c r="K9" i="26"/>
  <c r="J10" i="26"/>
  <c r="J11" i="26" s="1"/>
  <c r="J12" i="26" s="1"/>
  <c r="J13" i="26" s="1"/>
  <c r="J14" i="26" s="1"/>
  <c r="B26" i="26"/>
  <c r="B27" i="26" s="1"/>
  <c r="B28" i="26" s="1"/>
  <c r="B29" i="26" s="1"/>
  <c r="B30" i="26" s="1"/>
  <c r="C25" i="26"/>
  <c r="B38" i="26"/>
  <c r="C38" i="26" s="1"/>
  <c r="D38" i="26" s="1"/>
  <c r="E38" i="26" s="1"/>
  <c r="F38" i="26" s="1"/>
  <c r="G38" i="26" s="1"/>
  <c r="A39" i="26"/>
  <c r="C9" i="26"/>
  <c r="B10" i="26"/>
  <c r="B11" i="26" s="1"/>
  <c r="B12" i="26" s="1"/>
  <c r="B13" i="26" s="1"/>
  <c r="B14" i="26" s="1"/>
  <c r="P18" i="26"/>
  <c r="P19" i="26" s="1"/>
  <c r="P20" i="26" s="1"/>
  <c r="P21" i="26" s="1"/>
  <c r="P22" i="26" s="1"/>
  <c r="Q17" i="26"/>
  <c r="J26" i="26"/>
  <c r="J27" i="26" s="1"/>
  <c r="J28" i="26" s="1"/>
  <c r="J29" i="26" s="1"/>
  <c r="J30" i="26" s="1"/>
  <c r="K25" i="26"/>
  <c r="Q35" i="26"/>
  <c r="P36" i="26"/>
  <c r="P37" i="26" s="1"/>
  <c r="P38" i="26" s="1"/>
  <c r="P39" i="26" s="1"/>
  <c r="P40" i="26" s="1"/>
  <c r="E17" i="26"/>
  <c r="D18" i="26"/>
  <c r="D19" i="26" s="1"/>
  <c r="D20" i="26" s="1"/>
  <c r="D21" i="26" s="1"/>
  <c r="D22" i="26" s="1"/>
  <c r="J36" i="26" l="1"/>
  <c r="J37" i="26" s="1"/>
  <c r="J38" i="26" s="1"/>
  <c r="J39" i="26" s="1"/>
  <c r="J40" i="26" s="1"/>
  <c r="K35" i="26"/>
  <c r="R9" i="26"/>
  <c r="Q10" i="26"/>
  <c r="Q11" i="26" s="1"/>
  <c r="Q12" i="26" s="1"/>
  <c r="Q13" i="26" s="1"/>
  <c r="Q14" i="26" s="1"/>
  <c r="K26" i="26"/>
  <c r="K27" i="26" s="1"/>
  <c r="K28" i="26" s="1"/>
  <c r="K29" i="26" s="1"/>
  <c r="K30" i="26" s="1"/>
  <c r="L25" i="26"/>
  <c r="Q18" i="26"/>
  <c r="Q19" i="26" s="1"/>
  <c r="Q20" i="26" s="1"/>
  <c r="Q21" i="26" s="1"/>
  <c r="Q22" i="26" s="1"/>
  <c r="R17" i="26"/>
  <c r="L9" i="26"/>
  <c r="K10" i="26"/>
  <c r="K11" i="26" s="1"/>
  <c r="K12" i="26" s="1"/>
  <c r="K13" i="26" s="1"/>
  <c r="K14" i="26" s="1"/>
  <c r="C26" i="26"/>
  <c r="C27" i="26" s="1"/>
  <c r="C28" i="26" s="1"/>
  <c r="C29" i="26" s="1"/>
  <c r="C30" i="26" s="1"/>
  <c r="D25" i="26"/>
  <c r="F17" i="26"/>
  <c r="E18" i="26"/>
  <c r="E19" i="26" s="1"/>
  <c r="E20" i="26" s="1"/>
  <c r="E21" i="26" s="1"/>
  <c r="E22" i="26" s="1"/>
  <c r="D9" i="26"/>
  <c r="C10" i="26"/>
  <c r="C11" i="26" s="1"/>
  <c r="C12" i="26" s="1"/>
  <c r="C13" i="26" s="1"/>
  <c r="C14" i="26" s="1"/>
  <c r="A40" i="26"/>
  <c r="B40" i="26" s="1"/>
  <c r="C40" i="26" s="1"/>
  <c r="D40" i="26" s="1"/>
  <c r="E40" i="26" s="1"/>
  <c r="F40" i="26" s="1"/>
  <c r="G40" i="26" s="1"/>
  <c r="B39" i="26"/>
  <c r="C39" i="26" s="1"/>
  <c r="D39" i="26" s="1"/>
  <c r="E39" i="26" s="1"/>
  <c r="F39" i="26" s="1"/>
  <c r="G39" i="26" s="1"/>
  <c r="S26" i="26"/>
  <c r="S27" i="26" s="1"/>
  <c r="S28" i="26" s="1"/>
  <c r="S29" i="26" s="1"/>
  <c r="S30" i="26" s="1"/>
  <c r="T25" i="26"/>
  <c r="R35" i="26"/>
  <c r="Q36" i="26"/>
  <c r="Q37" i="26" s="1"/>
  <c r="Q38" i="26" s="1"/>
  <c r="Q39" i="26" s="1"/>
  <c r="Q40" i="26" s="1"/>
  <c r="L35" i="26" l="1"/>
  <c r="K36" i="26"/>
  <c r="K37" i="26" s="1"/>
  <c r="K38" i="26" s="1"/>
  <c r="K39" i="26" s="1"/>
  <c r="K40" i="26" s="1"/>
  <c r="R10" i="26"/>
  <c r="R11" i="26" s="1"/>
  <c r="R12" i="26" s="1"/>
  <c r="R13" i="26" s="1"/>
  <c r="R14" i="26" s="1"/>
  <c r="S9" i="26"/>
  <c r="R18" i="26"/>
  <c r="R19" i="26" s="1"/>
  <c r="R20" i="26" s="1"/>
  <c r="R21" i="26" s="1"/>
  <c r="R22" i="26" s="1"/>
  <c r="S17" i="26"/>
  <c r="S35" i="26"/>
  <c r="R36" i="26"/>
  <c r="R37" i="26" s="1"/>
  <c r="R38" i="26" s="1"/>
  <c r="R39" i="26" s="1"/>
  <c r="R40" i="26" s="1"/>
  <c r="E9" i="26"/>
  <c r="D10" i="26"/>
  <c r="D11" i="26" s="1"/>
  <c r="D12" i="26" s="1"/>
  <c r="D13" i="26" s="1"/>
  <c r="D14" i="26" s="1"/>
  <c r="L10" i="26"/>
  <c r="L11" i="26" s="1"/>
  <c r="L12" i="26" s="1"/>
  <c r="L13" i="26" s="1"/>
  <c r="L14" i="26" s="1"/>
  <c r="M9" i="26"/>
  <c r="F18" i="26"/>
  <c r="F19" i="26" s="1"/>
  <c r="F20" i="26" s="1"/>
  <c r="F21" i="26" s="1"/>
  <c r="F22" i="26" s="1"/>
  <c r="G17" i="26"/>
  <c r="G18" i="26" s="1"/>
  <c r="G19" i="26" s="1"/>
  <c r="G20" i="26" s="1"/>
  <c r="G21" i="26" s="1"/>
  <c r="G22" i="26" s="1"/>
  <c r="U25" i="26"/>
  <c r="U26" i="26" s="1"/>
  <c r="U27" i="26" s="1"/>
  <c r="U28" i="26" s="1"/>
  <c r="U29" i="26" s="1"/>
  <c r="U30" i="26" s="1"/>
  <c r="T26" i="26"/>
  <c r="T27" i="26" s="1"/>
  <c r="T28" i="26" s="1"/>
  <c r="T29" i="26" s="1"/>
  <c r="T30" i="26" s="1"/>
  <c r="E25" i="26"/>
  <c r="D26" i="26"/>
  <c r="D27" i="26" s="1"/>
  <c r="D28" i="26" s="1"/>
  <c r="D29" i="26" s="1"/>
  <c r="D30" i="26" s="1"/>
  <c r="L26" i="26"/>
  <c r="L27" i="26" s="1"/>
  <c r="L28" i="26" s="1"/>
  <c r="L29" i="26" s="1"/>
  <c r="L30" i="26" s="1"/>
  <c r="M25" i="26"/>
  <c r="L36" i="26" l="1"/>
  <c r="L37" i="26" s="1"/>
  <c r="L38" i="26" s="1"/>
  <c r="L39" i="26" s="1"/>
  <c r="L40" i="26" s="1"/>
  <c r="M35" i="26"/>
  <c r="S10" i="26"/>
  <c r="S11" i="26" s="1"/>
  <c r="S12" i="26" s="1"/>
  <c r="S13" i="26" s="1"/>
  <c r="S14" i="26" s="1"/>
  <c r="T9" i="26"/>
  <c r="M10" i="26"/>
  <c r="M11" i="26" s="1"/>
  <c r="M12" i="26" s="1"/>
  <c r="M13" i="26" s="1"/>
  <c r="M14" i="26" s="1"/>
  <c r="N9" i="26"/>
  <c r="N10" i="26" s="1"/>
  <c r="N11" i="26" s="1"/>
  <c r="N12" i="26" s="1"/>
  <c r="N13" i="26" s="1"/>
  <c r="N14" i="26" s="1"/>
  <c r="F25" i="26"/>
  <c r="E26" i="26"/>
  <c r="E27" i="26" s="1"/>
  <c r="E28" i="26" s="1"/>
  <c r="E29" i="26" s="1"/>
  <c r="E30" i="26" s="1"/>
  <c r="E10" i="26"/>
  <c r="E11" i="26" s="1"/>
  <c r="E12" i="26" s="1"/>
  <c r="E13" i="26" s="1"/>
  <c r="E14" i="26" s="1"/>
  <c r="F9" i="26"/>
  <c r="S36" i="26"/>
  <c r="S37" i="26" s="1"/>
  <c r="S38" i="26" s="1"/>
  <c r="S39" i="26" s="1"/>
  <c r="S40" i="26" s="1"/>
  <c r="T35" i="26"/>
  <c r="N25" i="26"/>
  <c r="N26" i="26" s="1"/>
  <c r="N27" i="26" s="1"/>
  <c r="N28" i="26" s="1"/>
  <c r="N29" i="26" s="1"/>
  <c r="N30" i="26" s="1"/>
  <c r="M26" i="26"/>
  <c r="M27" i="26" s="1"/>
  <c r="M28" i="26" s="1"/>
  <c r="M29" i="26" s="1"/>
  <c r="M30" i="26" s="1"/>
  <c r="T17" i="26"/>
  <c r="S18" i="26"/>
  <c r="S19" i="26" s="1"/>
  <c r="S20" i="26" s="1"/>
  <c r="S21" i="26" s="1"/>
  <c r="S22" i="26" s="1"/>
  <c r="N35" i="26" l="1"/>
  <c r="N36" i="26" s="1"/>
  <c r="N37" i="26" s="1"/>
  <c r="N38" i="26" s="1"/>
  <c r="N39" i="26" s="1"/>
  <c r="N40" i="26" s="1"/>
  <c r="M36" i="26"/>
  <c r="M37" i="26" s="1"/>
  <c r="M38" i="26" s="1"/>
  <c r="M39" i="26" s="1"/>
  <c r="M40" i="26" s="1"/>
  <c r="U9" i="26"/>
  <c r="U10" i="26" s="1"/>
  <c r="U11" i="26" s="1"/>
  <c r="U12" i="26" s="1"/>
  <c r="U13" i="26" s="1"/>
  <c r="U14" i="26" s="1"/>
  <c r="T10" i="26"/>
  <c r="T11" i="26" s="1"/>
  <c r="T12" i="26" s="1"/>
  <c r="T13" i="26" s="1"/>
  <c r="T14" i="26" s="1"/>
  <c r="T36" i="26"/>
  <c r="T37" i="26" s="1"/>
  <c r="T38" i="26" s="1"/>
  <c r="T39" i="26" s="1"/>
  <c r="T40" i="26" s="1"/>
  <c r="U35" i="26"/>
  <c r="U36" i="26" s="1"/>
  <c r="U37" i="26" s="1"/>
  <c r="U38" i="26" s="1"/>
  <c r="U39" i="26" s="1"/>
  <c r="U40" i="26" s="1"/>
  <c r="F10" i="26"/>
  <c r="F11" i="26" s="1"/>
  <c r="F12" i="26" s="1"/>
  <c r="F13" i="26" s="1"/>
  <c r="F14" i="26" s="1"/>
  <c r="G9" i="26"/>
  <c r="G10" i="26" s="1"/>
  <c r="G11" i="26" s="1"/>
  <c r="G12" i="26" s="1"/>
  <c r="G13" i="26" s="1"/>
  <c r="G14" i="26" s="1"/>
  <c r="U17" i="26"/>
  <c r="U18" i="26" s="1"/>
  <c r="U19" i="26" s="1"/>
  <c r="U20" i="26" s="1"/>
  <c r="U21" i="26" s="1"/>
  <c r="U22" i="26" s="1"/>
  <c r="T18" i="26"/>
  <c r="T19" i="26" s="1"/>
  <c r="T20" i="26" s="1"/>
  <c r="T21" i="26" s="1"/>
  <c r="T22" i="26" s="1"/>
  <c r="G25" i="26"/>
  <c r="G26" i="26" s="1"/>
  <c r="G27" i="26" s="1"/>
  <c r="G28" i="26" s="1"/>
  <c r="G29" i="26" s="1"/>
  <c r="G30" i="26" s="1"/>
  <c r="F26" i="26"/>
  <c r="F27" i="26" s="1"/>
  <c r="F28" i="26" s="1"/>
  <c r="F29" i="26" s="1"/>
  <c r="F30" i="26" s="1"/>
  <c r="B38" i="23" l="1"/>
  <c r="E11" i="23"/>
  <c r="E19" i="23" s="1"/>
  <c r="K30" i="15"/>
  <c r="D30" i="15"/>
  <c r="B39" i="22"/>
  <c r="E40" i="23" l="1"/>
  <c r="D32" i="21"/>
  <c r="T39" i="22" l="1"/>
  <c r="R39" i="22"/>
  <c r="P39" i="22"/>
  <c r="N39" i="22"/>
  <c r="H32" i="21" l="1"/>
  <c r="B32" i="21"/>
  <c r="I5" i="17" l="1"/>
  <c r="I6" i="17" s="1"/>
  <c r="I7" i="17" s="1"/>
  <c r="I8" i="17" s="1"/>
  <c r="I9" i="17" s="1"/>
  <c r="I10" i="17" s="1"/>
  <c r="I11" i="17" s="1"/>
  <c r="I12" i="17" s="1"/>
  <c r="I13" i="17" s="1"/>
  <c r="I14" i="17" s="1"/>
  <c r="I15" i="17" s="1"/>
  <c r="I16" i="17" s="1"/>
  <c r="I17" i="17" s="1"/>
  <c r="I18" i="17" s="1"/>
  <c r="I19" i="17" s="1"/>
  <c r="I20" i="17" s="1"/>
  <c r="I21" i="17" s="1"/>
  <c r="I22" i="17" s="1"/>
  <c r="I23" i="17" s="1"/>
  <c r="I24" i="17" s="1"/>
  <c r="I25" i="17" s="1"/>
  <c r="I28" i="17" s="1"/>
  <c r="I29" i="17" s="1"/>
  <c r="I30" i="17" s="1"/>
  <c r="I31" i="17" s="1"/>
  <c r="I32" i="17" s="1"/>
  <c r="I33" i="17" s="1"/>
  <c r="I36" i="17" s="1"/>
  <c r="I37" i="17" s="1"/>
  <c r="L30" i="15"/>
</calcChain>
</file>

<file path=xl/sharedStrings.xml><?xml version="1.0" encoding="utf-8"?>
<sst xmlns="http://schemas.openxmlformats.org/spreadsheetml/2006/main" count="1464" uniqueCount="402">
  <si>
    <t>活動内容</t>
    <rPh sb="0" eb="2">
      <t>カツドウ</t>
    </rPh>
    <rPh sb="2" eb="4">
      <t>ナイヨウ</t>
    </rPh>
    <phoneticPr fontId="4"/>
  </si>
  <si>
    <t>個別援助活動</t>
    <rPh sb="0" eb="2">
      <t>コベツ</t>
    </rPh>
    <rPh sb="2" eb="4">
      <t>エンジョ</t>
    </rPh>
    <rPh sb="4" eb="6">
      <t>カツドウ</t>
    </rPh>
    <phoneticPr fontId="4"/>
  </si>
  <si>
    <t>・活動の概要：</t>
    <rPh sb="1" eb="3">
      <t>カツドウ</t>
    </rPh>
    <rPh sb="4" eb="6">
      <t>ガイヨウ</t>
    </rPh>
    <phoneticPr fontId="4"/>
  </si>
  <si>
    <t>年間
回数</t>
    <rPh sb="0" eb="2">
      <t>ネンカン</t>
    </rPh>
    <rPh sb="3" eb="5">
      <t>カイスウ</t>
    </rPh>
    <phoneticPr fontId="4"/>
  </si>
  <si>
    <t>主な
実施日</t>
    <rPh sb="0" eb="1">
      <t>オモ</t>
    </rPh>
    <rPh sb="3" eb="5">
      <t>ジッシ</t>
    </rPh>
    <rPh sb="5" eb="6">
      <t>ビ</t>
    </rPh>
    <phoneticPr fontId="4"/>
  </si>
  <si>
    <t>年間
参加者数</t>
    <rPh sb="0" eb="2">
      <t>ネンカン</t>
    </rPh>
    <rPh sb="3" eb="5">
      <t>サンカ</t>
    </rPh>
    <rPh sb="5" eb="6">
      <t>シャ</t>
    </rPh>
    <rPh sb="6" eb="7">
      <t>スウ</t>
    </rPh>
    <phoneticPr fontId="4"/>
  </si>
  <si>
    <t>主な
実施場所</t>
    <rPh sb="0" eb="1">
      <t>オモ</t>
    </rPh>
    <rPh sb="3" eb="5">
      <t>ジッシ</t>
    </rPh>
    <rPh sb="5" eb="7">
      <t>バショ</t>
    </rPh>
    <phoneticPr fontId="4"/>
  </si>
  <si>
    <t>主な
活動内容</t>
    <rPh sb="0" eb="1">
      <t>オモ</t>
    </rPh>
    <rPh sb="3" eb="5">
      <t>カツドウ</t>
    </rPh>
    <rPh sb="5" eb="7">
      <t>ナイヨウ</t>
    </rPh>
    <phoneticPr fontId="4"/>
  </si>
  <si>
    <t>グループ援助活動</t>
    <rPh sb="4" eb="6">
      <t>エンジョ</t>
    </rPh>
    <rPh sb="6" eb="8">
      <t>カツドウ</t>
    </rPh>
    <phoneticPr fontId="4"/>
  </si>
  <si>
    <t>子育てサロン</t>
    <rPh sb="0" eb="2">
      <t>コソダ</t>
    </rPh>
    <phoneticPr fontId="4"/>
  </si>
  <si>
    <t>ふれあい
食事会</t>
    <rPh sb="5" eb="7">
      <t>ショクジ</t>
    </rPh>
    <rPh sb="7" eb="8">
      <t>カイ</t>
    </rPh>
    <phoneticPr fontId="4"/>
  </si>
  <si>
    <t>世代間交流</t>
    <rPh sb="0" eb="3">
      <t>セダイカン</t>
    </rPh>
    <rPh sb="3" eb="5">
      <t>コウリュウ</t>
    </rPh>
    <phoneticPr fontId="4"/>
  </si>
  <si>
    <t>地域リハビリ
活動</t>
    <rPh sb="0" eb="2">
      <t>チイキ</t>
    </rPh>
    <rPh sb="7" eb="9">
      <t>カツドウ</t>
    </rPh>
    <phoneticPr fontId="4"/>
  </si>
  <si>
    <t>ふれあい
喫茶活動</t>
    <rPh sb="5" eb="7">
      <t>キッサ</t>
    </rPh>
    <rPh sb="7" eb="9">
      <t>カツドウ</t>
    </rPh>
    <phoneticPr fontId="4"/>
  </si>
  <si>
    <t>その他のグループ援助活動</t>
    <rPh sb="2" eb="3">
      <t>タ</t>
    </rPh>
    <rPh sb="8" eb="10">
      <t>エンジョ</t>
    </rPh>
    <rPh sb="10" eb="12">
      <t>カツドウ</t>
    </rPh>
    <phoneticPr fontId="4"/>
  </si>
  <si>
    <t>グループ援助活動
年間総回数</t>
    <rPh sb="4" eb="6">
      <t>エンジョ</t>
    </rPh>
    <rPh sb="6" eb="8">
      <t>カツドウ</t>
    </rPh>
    <rPh sb="9" eb="11">
      <t>ネンカン</t>
    </rPh>
    <rPh sb="11" eb="12">
      <t>ソウ</t>
    </rPh>
    <rPh sb="12" eb="14">
      <t>カイスウ</t>
    </rPh>
    <phoneticPr fontId="4"/>
  </si>
  <si>
    <t>事業報告内容</t>
    <rPh sb="0" eb="2">
      <t>ジギョウ</t>
    </rPh>
    <rPh sb="2" eb="4">
      <t>ホウコク</t>
    </rPh>
    <rPh sb="4" eb="6">
      <t>ナイヨウ</t>
    </rPh>
    <phoneticPr fontId="4"/>
  </si>
  <si>
    <t>その他校区福祉委員会活動</t>
    <rPh sb="2" eb="3">
      <t>タ</t>
    </rPh>
    <rPh sb="3" eb="5">
      <t>コウク</t>
    </rPh>
    <rPh sb="5" eb="7">
      <t>フクシ</t>
    </rPh>
    <rPh sb="7" eb="10">
      <t>イインカイ</t>
    </rPh>
    <rPh sb="10" eb="12">
      <t>カツドウ</t>
    </rPh>
    <phoneticPr fontId="4"/>
  </si>
  <si>
    <t>校区ボランティアビューロー</t>
    <rPh sb="0" eb="1">
      <t>コウ</t>
    </rPh>
    <rPh sb="1" eb="2">
      <t>ク</t>
    </rPh>
    <phoneticPr fontId="4"/>
  </si>
  <si>
    <t>施設名</t>
    <rPh sb="0" eb="2">
      <t>シセツ</t>
    </rPh>
    <rPh sb="2" eb="3">
      <t>メイ</t>
    </rPh>
    <phoneticPr fontId="4"/>
  </si>
  <si>
    <t>ビューロー名</t>
    <rPh sb="5" eb="6">
      <t>メイ</t>
    </rPh>
    <phoneticPr fontId="4"/>
  </si>
  <si>
    <t>住所</t>
    <rPh sb="0" eb="2">
      <t>ジュウショ</t>
    </rPh>
    <phoneticPr fontId="4"/>
  </si>
  <si>
    <t>電話番号</t>
    <rPh sb="0" eb="2">
      <t>デンワ</t>
    </rPh>
    <rPh sb="2" eb="4">
      <t>バンゴウ</t>
    </rPh>
    <phoneticPr fontId="4"/>
  </si>
  <si>
    <t>お元気ですか訪問活動</t>
    <rPh sb="1" eb="3">
      <t>ゲンキ</t>
    </rPh>
    <rPh sb="6" eb="8">
      <t>ホウモン</t>
    </rPh>
    <rPh sb="8" eb="10">
      <t>カツドウ</t>
    </rPh>
    <phoneticPr fontId="4"/>
  </si>
  <si>
    <t>※概数で結構です。</t>
    <rPh sb="1" eb="3">
      <t>ガイスウ</t>
    </rPh>
    <rPh sb="4" eb="6">
      <t>ケッコウ</t>
    </rPh>
    <phoneticPr fontId="4"/>
  </si>
  <si>
    <t>情報交換会</t>
    <rPh sb="0" eb="2">
      <t>ジョウホウ</t>
    </rPh>
    <rPh sb="2" eb="4">
      <t>コウカン</t>
    </rPh>
    <rPh sb="4" eb="5">
      <t>カイ</t>
    </rPh>
    <phoneticPr fontId="4"/>
  </si>
  <si>
    <t>開催
場所</t>
    <rPh sb="0" eb="2">
      <t>カイサイ</t>
    </rPh>
    <rPh sb="3" eb="5">
      <t>バショ</t>
    </rPh>
    <phoneticPr fontId="4"/>
  </si>
  <si>
    <t>参加
メンバー</t>
    <rPh sb="0" eb="2">
      <t>サンカ</t>
    </rPh>
    <phoneticPr fontId="4"/>
  </si>
  <si>
    <t>年間
実施回数</t>
    <rPh sb="0" eb="2">
      <t>ネンカン</t>
    </rPh>
    <rPh sb="3" eb="5">
      <t>ジッシ</t>
    </rPh>
    <rPh sb="5" eb="7">
      <t>カイスウ</t>
    </rPh>
    <phoneticPr fontId="4"/>
  </si>
  <si>
    <t>年間
相談件数</t>
    <rPh sb="0" eb="2">
      <t>ネンカン</t>
    </rPh>
    <rPh sb="3" eb="5">
      <t>ソウダン</t>
    </rPh>
    <rPh sb="5" eb="7">
      <t>ケンスウ</t>
    </rPh>
    <phoneticPr fontId="4"/>
  </si>
  <si>
    <t>校区福祉委員会</t>
  </si>
  <si>
    <t xml:space="preserve">  </t>
  </si>
  <si>
    <t>印</t>
  </si>
  <si>
    <t xml:space="preserve">                                                           　 </t>
  </si>
  <si>
    <t>（既受領額）</t>
    <rPh sb="1" eb="2">
      <t>スデ</t>
    </rPh>
    <rPh sb="2" eb="4">
      <t>ジュリョウ</t>
    </rPh>
    <rPh sb="4" eb="5">
      <t>ガク</t>
    </rPh>
    <phoneticPr fontId="4"/>
  </si>
  <si>
    <t>金</t>
  </si>
  <si>
    <t>円</t>
    <phoneticPr fontId="4"/>
  </si>
  <si>
    <t>（実績額）</t>
    <rPh sb="1" eb="4">
      <t>ジッセキガク</t>
    </rPh>
    <phoneticPr fontId="4"/>
  </si>
  <si>
    <t>円</t>
    <rPh sb="0" eb="1">
      <t>エン</t>
    </rPh>
    <phoneticPr fontId="4"/>
  </si>
  <si>
    <t>※年度内に変更があった場合のみ</t>
    <rPh sb="1" eb="3">
      <t>ネンド</t>
    </rPh>
    <rPh sb="3" eb="4">
      <t>ナイ</t>
    </rPh>
    <rPh sb="5" eb="7">
      <t>ヘンコウ</t>
    </rPh>
    <rPh sb="11" eb="13">
      <t>バアイ</t>
    </rPh>
    <phoneticPr fontId="4"/>
  </si>
  <si>
    <t>現金出納簿の写し</t>
    <rPh sb="0" eb="2">
      <t>ゲンキン</t>
    </rPh>
    <rPh sb="2" eb="5">
      <t>スイトウボ</t>
    </rPh>
    <rPh sb="6" eb="7">
      <t>ウツ</t>
    </rPh>
    <phoneticPr fontId="4"/>
  </si>
  <si>
    <t>（収入の部）</t>
    <rPh sb="1" eb="3">
      <t>シュウニュウ</t>
    </rPh>
    <rPh sb="4" eb="5">
      <t>ブ</t>
    </rPh>
    <phoneticPr fontId="4"/>
  </si>
  <si>
    <t>（単位：円）</t>
  </si>
  <si>
    <t>金    額</t>
  </si>
  <si>
    <t>活動費（２０万円）</t>
    <rPh sb="0" eb="3">
      <t>カツドウヒ</t>
    </rPh>
    <rPh sb="6" eb="8">
      <t>マンエン</t>
    </rPh>
    <phoneticPr fontId="4"/>
  </si>
  <si>
    <t>助 成 金</t>
    <rPh sb="0" eb="1">
      <t>スケ</t>
    </rPh>
    <rPh sb="2" eb="3">
      <t>シゲル</t>
    </rPh>
    <rPh sb="4" eb="5">
      <t>キン</t>
    </rPh>
    <phoneticPr fontId="4"/>
  </si>
  <si>
    <t>事業収入</t>
  </si>
  <si>
    <t>寄 付 金</t>
  </si>
  <si>
    <t>雑 収 入</t>
  </si>
  <si>
    <t>繰 越 金</t>
  </si>
  <si>
    <t>前年度からの繰越し</t>
    <rPh sb="0" eb="3">
      <t>ゼンネンド</t>
    </rPh>
    <rPh sb="6" eb="8">
      <t>クリコシ</t>
    </rPh>
    <phoneticPr fontId="4"/>
  </si>
  <si>
    <t>（支出の部）</t>
    <rPh sb="1" eb="3">
      <t>シシュツ</t>
    </rPh>
    <rPh sb="4" eb="5">
      <t>ブ</t>
    </rPh>
    <phoneticPr fontId="4"/>
  </si>
  <si>
    <t>（単位：円）</t>
    <rPh sb="4" eb="5">
      <t>エン</t>
    </rPh>
    <phoneticPr fontId="4"/>
  </si>
  <si>
    <t>備考（支出内容など）</t>
    <rPh sb="0" eb="2">
      <t>ビコウ</t>
    </rPh>
    <rPh sb="3" eb="5">
      <t>シシュツ</t>
    </rPh>
    <rPh sb="5" eb="7">
      <t>ナイヨウ</t>
    </rPh>
    <phoneticPr fontId="4"/>
  </si>
  <si>
    <t>事務費</t>
    <rPh sb="0" eb="3">
      <t>ジムヒ</t>
    </rPh>
    <phoneticPr fontId="4"/>
  </si>
  <si>
    <t>事業費</t>
    <rPh sb="0" eb="3">
      <t>ジギョウヒ</t>
    </rPh>
    <phoneticPr fontId="4"/>
  </si>
  <si>
    <t>繰越金</t>
    <rPh sb="0" eb="3">
      <t>クリコシキン</t>
    </rPh>
    <phoneticPr fontId="4"/>
  </si>
  <si>
    <t>校区福祉委員会</t>
    <phoneticPr fontId="4"/>
  </si>
  <si>
    <t xml:space="preserve">                                                                       </t>
  </si>
  <si>
    <t>NO</t>
  </si>
  <si>
    <t>役職名</t>
  </si>
  <si>
    <t>氏     名</t>
  </si>
  <si>
    <t>住         所</t>
  </si>
  <si>
    <t>電    話</t>
  </si>
  <si>
    <t>所 属 団 体</t>
  </si>
  <si>
    <t>※</t>
    <phoneticPr fontId="4"/>
  </si>
  <si>
    <t>日付</t>
    <rPh sb="0" eb="2">
      <t>ヒヅケ</t>
    </rPh>
    <phoneticPr fontId="4"/>
  </si>
  <si>
    <t>収入</t>
    <rPh sb="0" eb="2">
      <t>シュウニュウ</t>
    </rPh>
    <phoneticPr fontId="4"/>
  </si>
  <si>
    <t>支出</t>
    <rPh sb="0" eb="2">
      <t>シシュツ</t>
    </rPh>
    <phoneticPr fontId="4"/>
  </si>
  <si>
    <t>活動</t>
    <rPh sb="0" eb="2">
      <t>カツドウ</t>
    </rPh>
    <phoneticPr fontId="4"/>
  </si>
  <si>
    <t>差引残高</t>
    <rPh sb="0" eb="2">
      <t>サシヒキ</t>
    </rPh>
    <rPh sb="2" eb="4">
      <t>ザンダカ</t>
    </rPh>
    <phoneticPr fontId="4"/>
  </si>
  <si>
    <t>証拠書ＮＯ</t>
    <rPh sb="0" eb="2">
      <t>ショウコ</t>
    </rPh>
    <rPh sb="2" eb="3">
      <t>ショ</t>
    </rPh>
    <phoneticPr fontId="4"/>
  </si>
  <si>
    <t>収支報告書</t>
    <rPh sb="0" eb="2">
      <t>シュウシ</t>
    </rPh>
    <rPh sb="2" eb="4">
      <t>ホウコク</t>
    </rPh>
    <rPh sb="4" eb="5">
      <t>ショ</t>
    </rPh>
    <phoneticPr fontId="4"/>
  </si>
  <si>
    <t>※②は該当する活動がある場合のみ</t>
    <rPh sb="3" eb="5">
      <t>ガイトウ</t>
    </rPh>
    <rPh sb="7" eb="9">
      <t>カツドウ</t>
    </rPh>
    <rPh sb="12" eb="14">
      <t>バアイ</t>
    </rPh>
    <phoneticPr fontId="4"/>
  </si>
  <si>
    <t>（要提出）</t>
    <rPh sb="1" eb="2">
      <t>ヨウ</t>
    </rPh>
    <rPh sb="2" eb="4">
      <t>テイシュツ</t>
    </rPh>
    <phoneticPr fontId="4"/>
  </si>
  <si>
    <t>（返金額）</t>
    <rPh sb="1" eb="3">
      <t>ヘンキン</t>
    </rPh>
    <rPh sb="3" eb="4">
      <t>ガク</t>
    </rPh>
    <phoneticPr fontId="4"/>
  </si>
  <si>
    <t>　福祉委員会役員名簿（変更届）</t>
    <rPh sb="1" eb="3">
      <t>フクシ</t>
    </rPh>
    <rPh sb="3" eb="6">
      <t>イインカイ</t>
    </rPh>
    <phoneticPr fontId="4"/>
  </si>
  <si>
    <t>対象者概要</t>
    <rPh sb="0" eb="3">
      <t>タイショウシャ</t>
    </rPh>
    <rPh sb="3" eb="5">
      <t>ガイヨウ</t>
    </rPh>
    <phoneticPr fontId="4"/>
  </si>
  <si>
    <t>（障害者）</t>
    <rPh sb="1" eb="4">
      <t>ショウガイシャ</t>
    </rPh>
    <phoneticPr fontId="4"/>
  </si>
  <si>
    <t>（子育て）</t>
    <rPh sb="1" eb="3">
      <t>コソダ</t>
    </rPh>
    <phoneticPr fontId="4"/>
  </si>
  <si>
    <t>（高齢者)</t>
    <rPh sb="1" eb="4">
      <t>コウレイシャ</t>
    </rPh>
    <phoneticPr fontId="4"/>
  </si>
  <si>
    <t>（その他)</t>
    <rPh sb="3" eb="4">
      <t>タ</t>
    </rPh>
    <phoneticPr fontId="4"/>
  </si>
  <si>
    <t>人</t>
    <rPh sb="0" eb="1">
      <t>ニン</t>
    </rPh>
    <phoneticPr fontId="4"/>
  </si>
  <si>
    <t>会　長　　様</t>
    <rPh sb="0" eb="1">
      <t>カイ</t>
    </rPh>
    <rPh sb="2" eb="3">
      <t>チョウ</t>
    </rPh>
    <rPh sb="5" eb="6">
      <t>サマ</t>
    </rPh>
    <phoneticPr fontId="4"/>
  </si>
  <si>
    <t>回</t>
    <rPh sb="0" eb="1">
      <t>カイ</t>
    </rPh>
    <phoneticPr fontId="4"/>
  </si>
  <si>
    <t>人</t>
    <rPh sb="0" eb="1">
      <t>ニン</t>
    </rPh>
    <phoneticPr fontId="4"/>
  </si>
  <si>
    <t>摘要（内容）</t>
    <rPh sb="0" eb="2">
      <t>テキヨウ</t>
    </rPh>
    <rPh sb="3" eb="5">
      <t>ナイヨウ</t>
    </rPh>
    <phoneticPr fontId="4"/>
  </si>
  <si>
    <t>開催日</t>
    <rPh sb="0" eb="2">
      <t>カイサイ</t>
    </rPh>
    <rPh sb="2" eb="3">
      <t>ヒ</t>
    </rPh>
    <phoneticPr fontId="4"/>
  </si>
  <si>
    <t>年間
来所者数</t>
    <rPh sb="0" eb="2">
      <t>ネンカン</t>
    </rPh>
    <rPh sb="3" eb="6">
      <t>ライショシャ</t>
    </rPh>
    <rPh sb="6" eb="7">
      <t>スウ</t>
    </rPh>
    <phoneticPr fontId="4"/>
  </si>
  <si>
    <t>　円</t>
    <rPh sb="1" eb="2">
      <t>エン</t>
    </rPh>
    <phoneticPr fontId="4"/>
  </si>
  <si>
    <t>項　目</t>
    <rPh sb="0" eb="1">
      <t>コウ</t>
    </rPh>
    <rPh sb="2" eb="3">
      <t>メ</t>
    </rPh>
    <phoneticPr fontId="4"/>
  </si>
  <si>
    <t>内　　容</t>
    <rPh sb="0" eb="1">
      <t>ナイ</t>
    </rPh>
    <rPh sb="3" eb="4">
      <t>カタチ</t>
    </rPh>
    <phoneticPr fontId="4"/>
  </si>
  <si>
    <t>備   考</t>
    <rPh sb="0" eb="1">
      <t>ソナエ</t>
    </rPh>
    <rPh sb="4" eb="5">
      <t>コウ</t>
    </rPh>
    <phoneticPr fontId="4"/>
  </si>
  <si>
    <t>収入額合計</t>
    <rPh sb="0" eb="2">
      <t>シュウニュウ</t>
    </rPh>
    <rPh sb="2" eb="3">
      <t>ガク</t>
    </rPh>
    <rPh sb="3" eb="5">
      <t>ゴウケイ</t>
    </rPh>
    <phoneticPr fontId="4"/>
  </si>
  <si>
    <t>備考
※対象者概要について、一人の対象者で重複する区分がある場合、どちらの区分にもご記入ださい。</t>
    <rPh sb="0" eb="2">
      <t>ビコウ</t>
    </rPh>
    <rPh sb="4" eb="7">
      <t>タイショウシャ</t>
    </rPh>
    <rPh sb="7" eb="9">
      <t>ガイヨウ</t>
    </rPh>
    <rPh sb="14" eb="16">
      <t>ヒトリ</t>
    </rPh>
    <rPh sb="17" eb="20">
      <t>タイショウシャ</t>
    </rPh>
    <rPh sb="21" eb="23">
      <t>チョウフク</t>
    </rPh>
    <rPh sb="25" eb="27">
      <t>クブン</t>
    </rPh>
    <rPh sb="30" eb="32">
      <t>バアイ</t>
    </rPh>
    <rPh sb="37" eb="39">
      <t>クブン</t>
    </rPh>
    <rPh sb="42" eb="44">
      <t>キニュウ</t>
    </rPh>
    <phoneticPr fontId="4"/>
  </si>
  <si>
    <t>ご記入いただいた個人情報は、校区福祉委員会事業および地域のつながりハート事業に
かかる連絡調整等のみに使用し、他の目的には一切使用致しません。</t>
    <rPh sb="1" eb="3">
      <t>キニュウ</t>
    </rPh>
    <rPh sb="8" eb="10">
      <t>コジン</t>
    </rPh>
    <rPh sb="10" eb="12">
      <t>ジョウホウ</t>
    </rPh>
    <rPh sb="14" eb="16">
      <t>コウク</t>
    </rPh>
    <rPh sb="16" eb="18">
      <t>フクシ</t>
    </rPh>
    <rPh sb="18" eb="21">
      <t>イインカイ</t>
    </rPh>
    <rPh sb="21" eb="23">
      <t>ジギョウ</t>
    </rPh>
    <rPh sb="26" eb="28">
      <t>チイキ</t>
    </rPh>
    <rPh sb="36" eb="38">
      <t>ジギョウ</t>
    </rPh>
    <rPh sb="43" eb="45">
      <t>レンラク</t>
    </rPh>
    <rPh sb="45" eb="47">
      <t>チョウセイ</t>
    </rPh>
    <rPh sb="47" eb="48">
      <t>トウ</t>
    </rPh>
    <rPh sb="51" eb="53">
      <t>シヨウ</t>
    </rPh>
    <rPh sb="55" eb="56">
      <t>タ</t>
    </rPh>
    <rPh sb="57" eb="59">
      <t>モクテキ</t>
    </rPh>
    <rPh sb="61" eb="63">
      <t>イッサイ</t>
    </rPh>
    <rPh sb="63" eb="65">
      <t>シヨウ</t>
    </rPh>
    <rPh sb="65" eb="66">
      <t>イタ</t>
    </rPh>
    <phoneticPr fontId="4"/>
  </si>
  <si>
    <t xml:space="preserve">    </t>
    <phoneticPr fontId="4"/>
  </si>
  <si>
    <t xml:space="preserve"> </t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</si>
  <si>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</si>
  <si>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</si>
  <si>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社協受付印</t>
    <rPh sb="0" eb="2">
      <t>シャキョウ</t>
    </rPh>
    <rPh sb="2" eb="5">
      <t>ウケツケイン</t>
    </rPh>
    <phoneticPr fontId="4"/>
  </si>
  <si>
    <t>・実施頻度：</t>
    <rPh sb="1" eb="3">
      <t>ジッシ</t>
    </rPh>
    <rPh sb="3" eb="5">
      <t>ヒンド</t>
    </rPh>
    <phoneticPr fontId="4"/>
  </si>
  <si>
    <t>週</t>
    <rPh sb="0" eb="1">
      <t>シュウ</t>
    </rPh>
    <phoneticPr fontId="4"/>
  </si>
  <si>
    <t>月</t>
    <rPh sb="0" eb="1">
      <t>ツキ</t>
    </rPh>
    <phoneticPr fontId="4"/>
  </si>
  <si>
    <t>・</t>
    <phoneticPr fontId="4"/>
  </si>
  <si>
    <t>年</t>
    <rPh sb="0" eb="1">
      <t>ネン</t>
    </rPh>
    <phoneticPr fontId="4"/>
  </si>
  <si>
    <t>回</t>
    <rPh sb="0" eb="1">
      <t>カイ</t>
    </rPh>
    <phoneticPr fontId="4"/>
  </si>
  <si>
    <t>対象人数</t>
    <rPh sb="0" eb="2">
      <t>タイショウ</t>
    </rPh>
    <rPh sb="2" eb="4">
      <t>ニンズウ</t>
    </rPh>
    <phoneticPr fontId="4"/>
  </si>
  <si>
    <t>人</t>
    <rPh sb="0" eb="1">
      <t>ニン</t>
    </rPh>
    <phoneticPr fontId="4"/>
  </si>
  <si>
    <t>いきいきサロン</t>
    <phoneticPr fontId="4"/>
  </si>
  <si>
    <t>活動名称</t>
    <rPh sb="0" eb="2">
      <t>カツドウ</t>
    </rPh>
    <rPh sb="2" eb="4">
      <t>メイショウ</t>
    </rPh>
    <phoneticPr fontId="4"/>
  </si>
  <si>
    <t>・年間参加者数</t>
    <rPh sb="1" eb="3">
      <t>ネンカン</t>
    </rPh>
    <rPh sb="3" eb="5">
      <t>サンカ</t>
    </rPh>
    <rPh sb="5" eb="6">
      <t>シャ</t>
    </rPh>
    <rPh sb="6" eb="7">
      <t>スウ</t>
    </rPh>
    <phoneticPr fontId="4"/>
  </si>
  <si>
    <t>実施報告書-①</t>
    <rPh sb="0" eb="2">
      <t>ジッシ</t>
    </rPh>
    <rPh sb="2" eb="5">
      <t>ホウコクショ</t>
    </rPh>
    <phoneticPr fontId="4"/>
  </si>
  <si>
    <t>広報名称</t>
    <rPh sb="0" eb="2">
      <t>コウホウ</t>
    </rPh>
    <rPh sb="2" eb="4">
      <t>メイショウ</t>
    </rPh>
    <phoneticPr fontId="4"/>
  </si>
  <si>
    <t>③連絡調整活動
（会議など）</t>
    <rPh sb="1" eb="3">
      <t>レンラク</t>
    </rPh>
    <rPh sb="3" eb="5">
      <t>チョウセイ</t>
    </rPh>
    <rPh sb="5" eb="7">
      <t>カツドウ</t>
    </rPh>
    <rPh sb="9" eb="11">
      <t>カイギ</t>
    </rPh>
    <phoneticPr fontId="4"/>
  </si>
  <si>
    <t>部／回</t>
    <rPh sb="0" eb="1">
      <t>ブ</t>
    </rPh>
    <rPh sb="2" eb="3">
      <t>カイ</t>
    </rPh>
    <phoneticPr fontId="4"/>
  </si>
  <si>
    <t>実施報告書－②
（校区ボランティアビューロー・
お元気ですか訪問活動）</t>
    <rPh sb="0" eb="2">
      <t>ジッシ</t>
    </rPh>
    <rPh sb="2" eb="5">
      <t>ホウコクショ</t>
    </rPh>
    <rPh sb="9" eb="11">
      <t>コウク</t>
    </rPh>
    <rPh sb="25" eb="27">
      <t>ゲンキ</t>
    </rPh>
    <rPh sb="30" eb="32">
      <t>ホウモン</t>
    </rPh>
    <rPh sb="32" eb="34">
      <t>カツドウ</t>
    </rPh>
    <phoneticPr fontId="4"/>
  </si>
  <si>
    <t>月</t>
  </si>
  <si>
    <t>曜日</t>
    <rPh sb="0" eb="2">
      <t>ヨウビ</t>
    </rPh>
    <phoneticPr fontId="4"/>
  </si>
  <si>
    <t>時間</t>
    <rPh sb="0" eb="2">
      <t>ジカン</t>
    </rPh>
    <phoneticPr fontId="4"/>
  </si>
  <si>
    <t>日</t>
  </si>
  <si>
    <t>校区福祉委員会</t>
    <rPh sb="0" eb="1">
      <t>コウ</t>
    </rPh>
    <rPh sb="1" eb="2">
      <t>ク</t>
    </rPh>
    <rPh sb="2" eb="4">
      <t>フクシ</t>
    </rPh>
    <rPh sb="4" eb="7">
      <t>イインカイ</t>
    </rPh>
    <phoneticPr fontId="4"/>
  </si>
  <si>
    <t>年間訪問
活動回数</t>
    <rPh sb="0" eb="2">
      <t>ネンカン</t>
    </rPh>
    <rPh sb="2" eb="4">
      <t>ホウモン</t>
    </rPh>
    <rPh sb="5" eb="7">
      <t>カツドウ</t>
    </rPh>
    <rPh sb="7" eb="9">
      <t>カイスウ</t>
    </rPh>
    <phoneticPr fontId="4"/>
  </si>
  <si>
    <t>・参加者数</t>
    <rPh sb="1" eb="3">
      <t>サンカ</t>
    </rPh>
    <rPh sb="3" eb="4">
      <t>シャ</t>
    </rPh>
    <rPh sb="4" eb="5">
      <t>スウ</t>
    </rPh>
    <phoneticPr fontId="4"/>
  </si>
  <si>
    <t>人／回</t>
    <rPh sb="0" eb="1">
      <t>ニン</t>
    </rPh>
    <rPh sb="2" eb="3">
      <t>カイ</t>
    </rPh>
    <phoneticPr fontId="4"/>
  </si>
  <si>
    <t>会  費</t>
    <phoneticPr fontId="4"/>
  </si>
  <si>
    <t>支出内容</t>
    <rPh sb="0" eb="2">
      <t>シシュツ</t>
    </rPh>
    <rPh sb="2" eb="4">
      <t>ナイヨウ</t>
    </rPh>
    <phoneticPr fontId="4"/>
  </si>
  <si>
    <t>金額</t>
    <rPh sb="0" eb="2">
      <t>キンガク</t>
    </rPh>
    <phoneticPr fontId="4"/>
  </si>
  <si>
    <t>　</t>
  </si>
  <si>
    <t>運営費（１０万円）</t>
    <rPh sb="0" eb="3">
      <t>ウンエイヒ</t>
    </rPh>
    <rPh sb="6" eb="8">
      <t>マンエン</t>
    </rPh>
    <phoneticPr fontId="4"/>
  </si>
  <si>
    <t>社会福祉法人　堺市社会福祉協議会</t>
    <phoneticPr fontId="4"/>
  </si>
  <si>
    <t xml:space="preserve"> 標記の件について、下記のとおり関係書類を添えて報告します。</t>
    <rPh sb="24" eb="26">
      <t>ホウコク</t>
    </rPh>
    <phoneticPr fontId="4"/>
  </si>
  <si>
    <t>記</t>
    <phoneticPr fontId="4"/>
  </si>
  <si>
    <t>（様式第7号）</t>
    <phoneticPr fontId="4"/>
  </si>
  <si>
    <t xml:space="preserve">実施報告書-①、②(様式第8号－①、②)   </t>
    <rPh sb="0" eb="2">
      <t>ジッシ</t>
    </rPh>
    <rPh sb="2" eb="5">
      <t>ホウコクショ</t>
    </rPh>
    <phoneticPr fontId="4"/>
  </si>
  <si>
    <t>収支報告書(様式第9号)</t>
    <phoneticPr fontId="4"/>
  </si>
  <si>
    <t xml:space="preserve">福祉委員会役員名簿（変更届）(様式第10号) </t>
    <rPh sb="0" eb="2">
      <t>フクシ</t>
    </rPh>
    <rPh sb="2" eb="5">
      <t>イインカイ</t>
    </rPh>
    <rPh sb="10" eb="12">
      <t>ヘンコウ</t>
    </rPh>
    <rPh sb="12" eb="13">
      <t>トドケ</t>
    </rPh>
    <phoneticPr fontId="4"/>
  </si>
  <si>
    <t xml:space="preserve">　●添付書類                      </t>
    <phoneticPr fontId="4"/>
  </si>
  <si>
    <t>（様式第8号-①）</t>
    <rPh sb="5" eb="6">
      <t>ゴウ</t>
    </rPh>
    <phoneticPr fontId="4"/>
  </si>
  <si>
    <t>（様式第8号-②）</t>
    <rPh sb="1" eb="3">
      <t>ヨウシキ</t>
    </rPh>
    <rPh sb="3" eb="4">
      <t>ダイ</t>
    </rPh>
    <rPh sb="5" eb="6">
      <t>ゴウ</t>
    </rPh>
    <phoneticPr fontId="4"/>
  </si>
  <si>
    <t xml:space="preserve">（様式第9号）           </t>
    <phoneticPr fontId="4"/>
  </si>
  <si>
    <t>（様式第10号）</t>
    <phoneticPr fontId="4"/>
  </si>
  <si>
    <t>活動回数により40･50･60万円</t>
    <rPh sb="0" eb="2">
      <t>カツドウ</t>
    </rPh>
    <rPh sb="2" eb="4">
      <t>カイスウ</t>
    </rPh>
    <rPh sb="15" eb="17">
      <t>マンエン</t>
    </rPh>
    <phoneticPr fontId="4"/>
  </si>
  <si>
    <t>実施初年度の校区のみ（１０万円）</t>
    <rPh sb="0" eb="2">
      <t>ジッシ</t>
    </rPh>
    <rPh sb="2" eb="5">
      <t>ショネンド</t>
    </rPh>
    <rPh sb="6" eb="8">
      <t>コウク</t>
    </rPh>
    <rPh sb="13" eb="15">
      <t>マンエン</t>
    </rPh>
    <phoneticPr fontId="4"/>
  </si>
  <si>
    <t>実施初年度の校区のみ（１０万円）</t>
    <rPh sb="0" eb="2">
      <t>ジッシ</t>
    </rPh>
    <rPh sb="2" eb="5">
      <t>ショネンド</t>
    </rPh>
    <rPh sb="6" eb="7">
      <t>コウ</t>
    </rPh>
    <rPh sb="7" eb="8">
      <t>ク</t>
    </rPh>
    <rPh sb="13" eb="15">
      <t>マンエン</t>
    </rPh>
    <phoneticPr fontId="4"/>
  </si>
  <si>
    <t>年間活動者
人数</t>
    <rPh sb="0" eb="2">
      <t>ネンカン</t>
    </rPh>
    <rPh sb="2" eb="4">
      <t>カツドウ</t>
    </rPh>
    <rPh sb="4" eb="5">
      <t>シャ</t>
    </rPh>
    <rPh sb="6" eb="8">
      <t>ニンズウ</t>
    </rPh>
    <phoneticPr fontId="4"/>
  </si>
  <si>
    <t>①小地域ネットワーク活動費</t>
    <rPh sb="1" eb="2">
      <t>ショウ</t>
    </rPh>
    <rPh sb="2" eb="4">
      <t>チイキ</t>
    </rPh>
    <rPh sb="10" eb="13">
      <t>カツドウヒ</t>
    </rPh>
    <phoneticPr fontId="4"/>
  </si>
  <si>
    <t>②校区ビューロー運営費</t>
    <rPh sb="1" eb="3">
      <t>コウク</t>
    </rPh>
    <rPh sb="9" eb="10">
      <t xml:space="preserve">
</t>
    </rPh>
    <phoneticPr fontId="4"/>
  </si>
  <si>
    <t>④お元気ですか訪問活動・活動費</t>
    <rPh sb="2" eb="4">
      <t>ゲンキ</t>
    </rPh>
    <rPh sb="7" eb="9">
      <t>ホウモン</t>
    </rPh>
    <rPh sb="9" eb="11">
      <t>カツドウ</t>
    </rPh>
    <rPh sb="12" eb="15">
      <t>カツドウヒ</t>
    </rPh>
    <phoneticPr fontId="4"/>
  </si>
  <si>
    <t>⑤お元気ですか訪問活動・初年度加算</t>
    <rPh sb="2" eb="4">
      <t>ゲンキ</t>
    </rPh>
    <rPh sb="7" eb="9">
      <t>ホウモン</t>
    </rPh>
    <rPh sb="9" eb="11">
      <t>カツドウ</t>
    </rPh>
    <rPh sb="12" eb="15">
      <t>ショネンド</t>
    </rPh>
    <rPh sb="15" eb="17">
      <t>カサン</t>
    </rPh>
    <phoneticPr fontId="4"/>
  </si>
  <si>
    <t>補助金①～⑤合計</t>
    <rPh sb="0" eb="3">
      <t>ホジョキン</t>
    </rPh>
    <rPh sb="6" eb="8">
      <t>ゴウケイ</t>
    </rPh>
    <phoneticPr fontId="4"/>
  </si>
  <si>
    <t>(1)地域のつながりハート事業費</t>
    <rPh sb="3" eb="5">
      <t>チイキ</t>
    </rPh>
    <rPh sb="13" eb="15">
      <t>ジギョウ</t>
    </rPh>
    <rPh sb="15" eb="16">
      <t>ヒ</t>
    </rPh>
    <phoneticPr fontId="4"/>
  </si>
  <si>
    <t>(1)小　計</t>
    <rPh sb="3" eb="4">
      <t>ショウ</t>
    </rPh>
    <rPh sb="5" eb="6">
      <t>ケイ</t>
    </rPh>
    <phoneticPr fontId="4"/>
  </si>
  <si>
    <t>(2)その他の校区福祉委員会活動費</t>
    <rPh sb="5" eb="6">
      <t>タ</t>
    </rPh>
    <rPh sb="7" eb="14">
      <t>コウクフクシイインカイ</t>
    </rPh>
    <rPh sb="14" eb="16">
      <t>カツドウ</t>
    </rPh>
    <rPh sb="16" eb="17">
      <t>ヒ</t>
    </rPh>
    <phoneticPr fontId="4"/>
  </si>
  <si>
    <t>(2)小　計</t>
    <rPh sb="3" eb="4">
      <t>ショウ</t>
    </rPh>
    <rPh sb="5" eb="6">
      <t>ケイ</t>
    </rPh>
    <phoneticPr fontId="4"/>
  </si>
  <si>
    <t>③校区ビューロー設置費（新規のみ）</t>
    <rPh sb="1" eb="3">
      <t>コウク</t>
    </rPh>
    <rPh sb="8" eb="10">
      <t>セッチ</t>
    </rPh>
    <rPh sb="12" eb="14">
      <t>シンキ</t>
    </rPh>
    <phoneticPr fontId="4"/>
  </si>
  <si>
    <t>支出額合計 (1)+(2)</t>
    <rPh sb="0" eb="2">
      <t>シシュツ</t>
    </rPh>
    <rPh sb="2" eb="3">
      <t>テイガク</t>
    </rPh>
    <rPh sb="3" eb="5">
      <t>ゴウケイ</t>
    </rPh>
    <phoneticPr fontId="4"/>
  </si>
  <si>
    <r>
      <t>（</t>
    </r>
    <r>
      <rPr>
        <sz val="14"/>
        <rFont val="ＭＳ Ｐゴシック"/>
        <family val="3"/>
        <charset val="128"/>
        <scheme val="minor"/>
      </rPr>
      <t>個別援助活動・グループ援助活動・その他校区福祉委員会活動）</t>
    </r>
    <phoneticPr fontId="4"/>
  </si>
  <si>
    <r>
      <rPr>
        <u/>
        <sz val="10"/>
        <rFont val="ＭＳ Ｐゴシック"/>
        <family val="3"/>
        <charset val="128"/>
        <scheme val="minor"/>
      </rPr>
      <t xml:space="preserve">活動名称
</t>
    </r>
    <r>
      <rPr>
        <sz val="10"/>
        <rFont val="ＭＳ Ｐゴシック"/>
        <family val="3"/>
        <charset val="128"/>
        <scheme val="minor"/>
      </rPr>
      <t xml:space="preserve">
</t>
    </r>
    <rPh sb="0" eb="2">
      <t>カツドウ</t>
    </rPh>
    <rPh sb="2" eb="4">
      <t>メイショウ</t>
    </rPh>
    <phoneticPr fontId="4"/>
  </si>
  <si>
    <r>
      <t>１回</t>
    </r>
    <r>
      <rPr>
        <b/>
        <sz val="6"/>
        <rFont val="ＭＳ Ｐゴシック"/>
        <family val="3"/>
        <charset val="128"/>
        <scheme val="minor"/>
      </rPr>
      <t>あたりの</t>
    </r>
    <r>
      <rPr>
        <b/>
        <sz val="8"/>
        <rFont val="ＭＳ Ｐゴシック"/>
        <family val="3"/>
        <charset val="128"/>
        <scheme val="minor"/>
      </rPr>
      <t xml:space="preserve">
平均ボランティア数</t>
    </r>
    <rPh sb="1" eb="2">
      <t>カイ</t>
    </rPh>
    <rPh sb="7" eb="9">
      <t>ヘイキン</t>
    </rPh>
    <rPh sb="15" eb="16">
      <t>スウ</t>
    </rPh>
    <phoneticPr fontId="4"/>
  </si>
  <si>
    <r>
      <t>①研修・学習活動</t>
    </r>
    <r>
      <rPr>
        <u/>
        <sz val="9"/>
        <rFont val="ＭＳ Ｐゴシック"/>
        <family val="3"/>
        <charset val="128"/>
        <scheme val="minor"/>
      </rPr>
      <t xml:space="preserve">
</t>
    </r>
    <rPh sb="1" eb="3">
      <t>ケンシュウ</t>
    </rPh>
    <rPh sb="4" eb="6">
      <t>ガクシュウ</t>
    </rPh>
    <rPh sb="6" eb="8">
      <t>カツドウ</t>
    </rPh>
    <phoneticPr fontId="4"/>
  </si>
  <si>
    <t xml:space="preserve"> ・活動の概要：</t>
    <phoneticPr fontId="4"/>
  </si>
  <si>
    <t xml:space="preserve"> ・実施頻度：</t>
    <rPh sb="2" eb="4">
      <t>ジッシ</t>
    </rPh>
    <rPh sb="4" eb="6">
      <t>ヒンド</t>
    </rPh>
    <phoneticPr fontId="4"/>
  </si>
  <si>
    <t xml:space="preserve"> ・実施場所：</t>
    <rPh sb="2" eb="4">
      <t>ジッシ</t>
    </rPh>
    <rPh sb="4" eb="6">
      <t>バショ</t>
    </rPh>
    <phoneticPr fontId="4"/>
  </si>
  <si>
    <r>
      <t>②広報・啓発活動</t>
    </r>
    <r>
      <rPr>
        <u/>
        <sz val="9"/>
        <rFont val="ＭＳ Ｐゴシック"/>
        <family val="3"/>
        <charset val="128"/>
        <scheme val="minor"/>
      </rPr>
      <t xml:space="preserve">
</t>
    </r>
    <rPh sb="1" eb="3">
      <t>コウホウ</t>
    </rPh>
    <rPh sb="4" eb="6">
      <t>ケイハツ</t>
    </rPh>
    <rPh sb="6" eb="8">
      <t>カツドウ</t>
    </rPh>
    <phoneticPr fontId="4"/>
  </si>
  <si>
    <t xml:space="preserve"> ・発行部数：</t>
    <rPh sb="2" eb="4">
      <t>ハッコウ</t>
    </rPh>
    <rPh sb="4" eb="6">
      <t>ブスウ</t>
    </rPh>
    <phoneticPr fontId="4"/>
  </si>
  <si>
    <r>
      <rPr>
        <b/>
        <sz val="16"/>
        <rFont val="ＭＳ Ｐゴシック"/>
        <family val="3"/>
        <charset val="128"/>
        <scheme val="minor"/>
      </rPr>
      <t>　</t>
    </r>
    <r>
      <rPr>
        <b/>
        <sz val="12"/>
        <rFont val="ＭＳ Ｐゴシック"/>
        <family val="3"/>
        <charset val="128"/>
        <scheme val="minor"/>
      </rPr>
      <t>件　　</t>
    </r>
    <rPh sb="1" eb="2">
      <t>ケン</t>
    </rPh>
    <phoneticPr fontId="4"/>
  </si>
  <si>
    <r>
      <t xml:space="preserve">年間対象者
　　　 実数
</t>
    </r>
    <r>
      <rPr>
        <i/>
        <sz val="11"/>
        <rFont val="ＭＳ Ｐゴシック"/>
        <family val="3"/>
        <charset val="128"/>
        <scheme val="minor"/>
      </rPr>
      <t>※25人以上</t>
    </r>
    <rPh sb="0" eb="2">
      <t>ネンカン</t>
    </rPh>
    <rPh sb="2" eb="5">
      <t>タイショウシャ</t>
    </rPh>
    <rPh sb="10" eb="12">
      <t>ジッスウ</t>
    </rPh>
    <rPh sb="16" eb="17">
      <t>ニン</t>
    </rPh>
    <rPh sb="17" eb="19">
      <t>イジョウ</t>
    </rPh>
    <phoneticPr fontId="4"/>
  </si>
  <si>
    <t xml:space="preserve">       －</t>
    <phoneticPr fontId="4"/>
  </si>
  <si>
    <t xml:space="preserve">       －</t>
    <phoneticPr fontId="4"/>
  </si>
  <si>
    <t>設置場所</t>
    <rPh sb="0" eb="2">
      <t>セッチ</t>
    </rPh>
    <rPh sb="2" eb="4">
      <t>バショ</t>
    </rPh>
    <phoneticPr fontId="4"/>
  </si>
  <si>
    <t>　</t>
    <phoneticPr fontId="4"/>
  </si>
  <si>
    <t>No.</t>
    <phoneticPr fontId="4"/>
  </si>
  <si>
    <t>実施日</t>
    <rPh sb="0" eb="1">
      <t>ジツ</t>
    </rPh>
    <rPh sb="1" eb="2">
      <t>シ</t>
    </rPh>
    <rPh sb="2" eb="3">
      <t>ヒ</t>
    </rPh>
    <phoneticPr fontId="4"/>
  </si>
  <si>
    <t>来所者数</t>
    <rPh sb="0" eb="2">
      <t>ライショ</t>
    </rPh>
    <rPh sb="2" eb="3">
      <t>シャ</t>
    </rPh>
    <rPh sb="3" eb="4">
      <t>スウ</t>
    </rPh>
    <phoneticPr fontId="4"/>
  </si>
  <si>
    <t>相談件数</t>
    <rPh sb="0" eb="2">
      <t>ソウダン</t>
    </rPh>
    <rPh sb="2" eb="4">
      <t>ケンスウ</t>
    </rPh>
    <phoneticPr fontId="4"/>
  </si>
  <si>
    <t>備考　</t>
    <rPh sb="0" eb="1">
      <t>ソナエ</t>
    </rPh>
    <rPh sb="1" eb="2">
      <t>コウ</t>
    </rPh>
    <phoneticPr fontId="4"/>
  </si>
  <si>
    <t>月</t>
    <phoneticPr fontId="4"/>
  </si>
  <si>
    <t>月</t>
    <phoneticPr fontId="4"/>
  </si>
  <si>
    <t>※備考欄は、担当者が気づいたことや受けた相談内容等をご記入ください。</t>
    <rPh sb="1" eb="4">
      <t>ビコウラン</t>
    </rPh>
    <rPh sb="6" eb="9">
      <t>タントウシャ</t>
    </rPh>
    <rPh sb="10" eb="11">
      <t>キ</t>
    </rPh>
    <rPh sb="17" eb="18">
      <t>ウ</t>
    </rPh>
    <rPh sb="20" eb="22">
      <t>ソウダン</t>
    </rPh>
    <rPh sb="22" eb="24">
      <t>ナイヨウ</t>
    </rPh>
    <rPh sb="24" eb="25">
      <t>トウ</t>
    </rPh>
    <rPh sb="27" eb="29">
      <t>キニュウ</t>
    </rPh>
    <phoneticPr fontId="4"/>
  </si>
  <si>
    <t xml:space="preserve">                                                  　　　　</t>
  </si>
  <si>
    <t>１．実施内容</t>
    <phoneticPr fontId="4"/>
  </si>
  <si>
    <t>訪問活動</t>
    <rPh sb="0" eb="2">
      <t>ホウモン</t>
    </rPh>
    <rPh sb="2" eb="4">
      <t>カツドウ</t>
    </rPh>
    <phoneticPr fontId="4"/>
  </si>
  <si>
    <t>情報交換会</t>
    <rPh sb="0" eb="2">
      <t>ジョウホウ</t>
    </rPh>
    <rPh sb="2" eb="5">
      <t>コウカンカイ</t>
    </rPh>
    <phoneticPr fontId="4"/>
  </si>
  <si>
    <t>回数</t>
    <rPh sb="0" eb="2">
      <t>カイスウ</t>
    </rPh>
    <phoneticPr fontId="4"/>
  </si>
  <si>
    <t>開催日
場　所</t>
    <rPh sb="0" eb="3">
      <t>カイサイビ</t>
    </rPh>
    <rPh sb="4" eb="5">
      <t>バ</t>
    </rPh>
    <rPh sb="6" eb="7">
      <t>ショ</t>
    </rPh>
    <phoneticPr fontId="4"/>
  </si>
  <si>
    <t>参加人数</t>
    <rPh sb="0" eb="2">
      <t>サンカ</t>
    </rPh>
    <rPh sb="2" eb="4">
      <t>ニンズウ</t>
    </rPh>
    <phoneticPr fontId="4"/>
  </si>
  <si>
    <t>主な検討内容</t>
    <rPh sb="0" eb="1">
      <t>オモ</t>
    </rPh>
    <rPh sb="2" eb="4">
      <t>ケントウ</t>
    </rPh>
    <rPh sb="4" eb="6">
      <t>ナイヨウ</t>
    </rPh>
    <phoneticPr fontId="4"/>
  </si>
  <si>
    <t>４月</t>
    <rPh sb="1" eb="2">
      <t>ガツ</t>
    </rPh>
    <phoneticPr fontId="4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</si>
  <si>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</si>
  <si>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</si>
  <si>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</si>
  <si>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</si>
  <si>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</si>
  <si>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</si>
  <si>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</si>
  <si>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</si>
  <si>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</si>
  <si>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</si>
  <si>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</si>
  <si>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4"/>
  </si>
  <si>
    <t>人</t>
    <rPh sb="0" eb="1">
      <t>ヒト</t>
    </rPh>
    <phoneticPr fontId="4"/>
  </si>
  <si>
    <t>２．訪問活動実績表・・・別添</t>
    <phoneticPr fontId="4"/>
  </si>
  <si>
    <t>番号</t>
    <rPh sb="0" eb="2">
      <t>バンゴウ</t>
    </rPh>
    <phoneticPr fontId="4"/>
  </si>
  <si>
    <t>対　象　者</t>
    <rPh sb="0" eb="1">
      <t>タイ</t>
    </rPh>
    <rPh sb="2" eb="3">
      <t>ゾウ</t>
    </rPh>
    <rPh sb="4" eb="5">
      <t>シャ</t>
    </rPh>
    <phoneticPr fontId="4"/>
  </si>
  <si>
    <t>４月</t>
    <phoneticPr fontId="4"/>
  </si>
  <si>
    <t>５月</t>
    <phoneticPr fontId="4"/>
  </si>
  <si>
    <t>６月</t>
    <phoneticPr fontId="4"/>
  </si>
  <si>
    <t>７月</t>
    <phoneticPr fontId="4"/>
  </si>
  <si>
    <t>匿名</t>
    <rPh sb="0" eb="2">
      <t>トクメイ</t>
    </rPh>
    <phoneticPr fontId="4"/>
  </si>
  <si>
    <t xml:space="preserve">氏　名 </t>
    <rPh sb="0" eb="1">
      <t>シ</t>
    </rPh>
    <rPh sb="2" eb="3">
      <t>メイ</t>
    </rPh>
    <phoneticPr fontId="4"/>
  </si>
  <si>
    <t>年齢</t>
    <rPh sb="0" eb="2">
      <t>ネンレイ</t>
    </rPh>
    <phoneticPr fontId="4"/>
  </si>
  <si>
    <t>性別</t>
    <rPh sb="0" eb="2">
      <t>セイベツ</t>
    </rPh>
    <phoneticPr fontId="4"/>
  </si>
  <si>
    <t>概　　要</t>
    <rPh sb="0" eb="1">
      <t>オオムネ</t>
    </rPh>
    <rPh sb="3" eb="4">
      <t>ヨウ</t>
    </rPh>
    <phoneticPr fontId="4"/>
  </si>
  <si>
    <t>備　　考</t>
    <rPh sb="0" eb="1">
      <t>ソノウ</t>
    </rPh>
    <rPh sb="3" eb="4">
      <t>コウ</t>
    </rPh>
    <phoneticPr fontId="4"/>
  </si>
  <si>
    <t>訪問
回数</t>
    <rPh sb="0" eb="2">
      <t>ホウモン</t>
    </rPh>
    <rPh sb="3" eb="5">
      <t>カイスウ</t>
    </rPh>
    <phoneticPr fontId="4"/>
  </si>
  <si>
    <t>（訪問日）</t>
    <rPh sb="1" eb="3">
      <t>ホウモン</t>
    </rPh>
    <rPh sb="3" eb="4">
      <t>ヒ</t>
    </rPh>
    <rPh sb="4" eb="5">
      <t>テイジツ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</si>
  <si>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</si>
  <si>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</si>
  <si>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高齢</t>
    <rPh sb="0" eb="2">
      <t>コウレイ</t>
    </rPh>
    <phoneticPr fontId="4"/>
  </si>
  <si>
    <t>障害</t>
    <rPh sb="0" eb="2">
      <t>ショウガイ</t>
    </rPh>
    <phoneticPr fontId="4"/>
  </si>
  <si>
    <t>子育て</t>
    <rPh sb="0" eb="2">
      <t>コソダ</t>
    </rPh>
    <phoneticPr fontId="4"/>
  </si>
  <si>
    <t>その他</t>
    <rPh sb="2" eb="3">
      <t>タ</t>
    </rPh>
    <phoneticPr fontId="4"/>
  </si>
  <si>
    <t>計</t>
    <rPh sb="0" eb="1">
      <t>ケイ</t>
    </rPh>
    <phoneticPr fontId="4"/>
  </si>
  <si>
    <t>委員長</t>
    <phoneticPr fontId="4"/>
  </si>
  <si>
    <t>見守り・声かけ訪問活動</t>
    <rPh sb="0" eb="2">
      <t>ミマモ</t>
    </rPh>
    <rPh sb="4" eb="5">
      <t>コエ</t>
    </rPh>
    <rPh sb="7" eb="9">
      <t>ホウモン</t>
    </rPh>
    <rPh sb="9" eb="11">
      <t>カツドウ</t>
    </rPh>
    <phoneticPr fontId="4"/>
  </si>
  <si>
    <t>外出援助活動</t>
    <rPh sb="0" eb="2">
      <t>ガイシュツ</t>
    </rPh>
    <rPh sb="2" eb="4">
      <t>エンジョ</t>
    </rPh>
    <rPh sb="4" eb="6">
      <t>カツドウ</t>
    </rPh>
    <phoneticPr fontId="4"/>
  </si>
  <si>
    <t>家事援助活動</t>
    <rPh sb="0" eb="2">
      <t>カジ</t>
    </rPh>
    <rPh sb="2" eb="4">
      <t>エンジョ</t>
    </rPh>
    <rPh sb="4" eb="6">
      <t>カツドウ</t>
    </rPh>
    <phoneticPr fontId="4"/>
  </si>
  <si>
    <t>配食活動</t>
    <rPh sb="0" eb="2">
      <t>ハイショク</t>
    </rPh>
    <rPh sb="2" eb="4">
      <t>カツドウ</t>
    </rPh>
    <phoneticPr fontId="4"/>
  </si>
  <si>
    <t>高齢者実態調査</t>
    <rPh sb="0" eb="3">
      <t>コウレイシャ</t>
    </rPh>
    <rPh sb="3" eb="5">
      <t>ジッタイ</t>
    </rPh>
    <rPh sb="5" eb="7">
      <t>チョウサ</t>
    </rPh>
    <phoneticPr fontId="4"/>
  </si>
  <si>
    <t>独居高齢者への見守り・声かけ</t>
    <rPh sb="0" eb="2">
      <t>ドッキョ</t>
    </rPh>
    <rPh sb="2" eb="5">
      <t>コウレイシャ</t>
    </rPh>
    <rPh sb="7" eb="9">
      <t>ミマモ</t>
    </rPh>
    <rPh sb="11" eb="12">
      <t>コエ</t>
    </rPh>
    <phoneticPr fontId="4"/>
  </si>
  <si>
    <t>身体障害者への通院介助</t>
    <phoneticPr fontId="4"/>
  </si>
  <si>
    <t>電球交換・家具移動など、簡易なお手伝い</t>
    <phoneticPr fontId="4"/>
  </si>
  <si>
    <t>独居高齢者へ夕食を配食し安否確認（１食300円）</t>
    <phoneticPr fontId="4"/>
  </si>
  <si>
    <t>校区内の高齢者を全戸訪問し実態把握、台帳の作成</t>
    <phoneticPr fontId="4"/>
  </si>
  <si>
    <t>第1・第3火曜日</t>
    <rPh sb="0" eb="1">
      <t>ダイ</t>
    </rPh>
    <rPh sb="3" eb="4">
      <t>ダイ</t>
    </rPh>
    <rPh sb="5" eb="8">
      <t>カヨウビ</t>
    </rPh>
    <phoneticPr fontId="4"/>
  </si>
  <si>
    <t>第2金曜日</t>
    <rPh sb="0" eb="1">
      <t>ダイ</t>
    </rPh>
    <rPh sb="2" eb="5">
      <t>キンヨウビ</t>
    </rPh>
    <phoneticPr fontId="4"/>
  </si>
  <si>
    <t>偶数月、5月</t>
    <rPh sb="0" eb="3">
      <t>グウスウツキ</t>
    </rPh>
    <rPh sb="5" eb="6">
      <t>ガツ</t>
    </rPh>
    <phoneticPr fontId="4"/>
  </si>
  <si>
    <t>第2、第4土曜日</t>
    <rPh sb="0" eb="1">
      <t>ダイ</t>
    </rPh>
    <rPh sb="3" eb="4">
      <t>ダイ</t>
    </rPh>
    <rPh sb="5" eb="8">
      <t>ドヨウビ</t>
    </rPh>
    <phoneticPr fontId="4"/>
  </si>
  <si>
    <t>9月、11月、3月</t>
    <rPh sb="1" eb="2">
      <t>ガツ</t>
    </rPh>
    <rPh sb="5" eb="6">
      <t>ガツ</t>
    </rPh>
    <rPh sb="8" eb="9">
      <t>ガツ</t>
    </rPh>
    <phoneticPr fontId="4"/>
  </si>
  <si>
    <t>地域会館</t>
    <rPh sb="0" eb="2">
      <t>チイキ</t>
    </rPh>
    <rPh sb="2" eb="4">
      <t>カイカン</t>
    </rPh>
    <phoneticPr fontId="4"/>
  </si>
  <si>
    <t>レクリエーション、健康体操、健康相談など</t>
    <rPh sb="9" eb="11">
      <t>ケンコウ</t>
    </rPh>
    <rPh sb="11" eb="13">
      <t>タイソウ</t>
    </rPh>
    <rPh sb="14" eb="16">
      <t>ケンコウ</t>
    </rPh>
    <rPh sb="16" eb="18">
      <t>ソウダン</t>
    </rPh>
    <phoneticPr fontId="4"/>
  </si>
  <si>
    <t>地域会館
◯◯保育園</t>
    <rPh sb="0" eb="4">
      <t>チイキカイカン</t>
    </rPh>
    <rPh sb="7" eb="10">
      <t>ホイクエン</t>
    </rPh>
    <phoneticPr fontId="4"/>
  </si>
  <si>
    <t>歌、母親同士の交流、子育てアドバイス</t>
    <rPh sb="0" eb="1">
      <t>ウタ</t>
    </rPh>
    <rPh sb="2" eb="4">
      <t>ハハオヤ</t>
    </rPh>
    <rPh sb="4" eb="6">
      <t>ドウシ</t>
    </rPh>
    <rPh sb="7" eb="9">
      <t>コウリュウ</t>
    </rPh>
    <rPh sb="10" eb="12">
      <t>コソダ</t>
    </rPh>
    <phoneticPr fontId="4"/>
  </si>
  <si>
    <t>敬老祝い、食事会通したふれあい・交流</t>
    <rPh sb="0" eb="2">
      <t>ケイロウ</t>
    </rPh>
    <rPh sb="2" eb="3">
      <t>イワ</t>
    </rPh>
    <rPh sb="5" eb="7">
      <t>ショクジ</t>
    </rPh>
    <rPh sb="7" eb="8">
      <t>カイ</t>
    </rPh>
    <rPh sb="8" eb="9">
      <t>トオ</t>
    </rPh>
    <rPh sb="16" eb="18">
      <t>コウリュウ</t>
    </rPh>
    <phoneticPr fontId="4"/>
  </si>
  <si>
    <t>地域会館
◯◯小学校</t>
    <rPh sb="0" eb="2">
      <t>チイキ</t>
    </rPh>
    <rPh sb="2" eb="4">
      <t>カイカン</t>
    </rPh>
    <rPh sb="7" eb="10">
      <t>ショウガッコウ</t>
    </rPh>
    <phoneticPr fontId="4"/>
  </si>
  <si>
    <t>歌・ゲーム、小学生・幼稚園児との交流</t>
    <rPh sb="0" eb="1">
      <t>ウタ</t>
    </rPh>
    <rPh sb="6" eb="9">
      <t>ショウガクセイ</t>
    </rPh>
    <rPh sb="10" eb="12">
      <t>ヨウチ</t>
    </rPh>
    <rPh sb="12" eb="14">
      <t>エンジ</t>
    </rPh>
    <rPh sb="16" eb="18">
      <t>コウリュウ</t>
    </rPh>
    <phoneticPr fontId="4"/>
  </si>
  <si>
    <t>理学療法士による介護予防体操</t>
    <rPh sb="0" eb="2">
      <t>リガク</t>
    </rPh>
    <rPh sb="2" eb="5">
      <t>リョウホウシ</t>
    </rPh>
    <rPh sb="8" eb="10">
      <t>カイゴ</t>
    </rPh>
    <rPh sb="10" eb="12">
      <t>ヨボウ</t>
    </rPh>
    <rPh sb="12" eb="14">
      <t>タイソウ</t>
    </rPh>
    <phoneticPr fontId="4"/>
  </si>
  <si>
    <t>（活動名称）絵手紙教室、コーラス</t>
    <rPh sb="1" eb="3">
      <t>カツドウ</t>
    </rPh>
    <rPh sb="3" eb="5">
      <t>メイショウ</t>
    </rPh>
    <rPh sb="6" eb="7">
      <t>エ</t>
    </rPh>
    <rPh sb="7" eb="9">
      <t>テガミ</t>
    </rPh>
    <rPh sb="9" eb="11">
      <t>キョウシツ</t>
    </rPh>
    <phoneticPr fontId="4"/>
  </si>
  <si>
    <t>在宅ボランティア研修会</t>
    <rPh sb="0" eb="2">
      <t>ザイタク</t>
    </rPh>
    <rPh sb="8" eb="11">
      <t>ケンシュウカイ</t>
    </rPh>
    <phoneticPr fontId="4"/>
  </si>
  <si>
    <t>福祉制度講習・活動振り返り</t>
    <rPh sb="0" eb="2">
      <t>フクシ</t>
    </rPh>
    <rPh sb="2" eb="4">
      <t>セイド</t>
    </rPh>
    <rPh sb="4" eb="6">
      <t>コウシュウ</t>
    </rPh>
    <rPh sb="7" eb="9">
      <t>カツドウ</t>
    </rPh>
    <rPh sb="9" eb="10">
      <t>フ</t>
    </rPh>
    <rPh sb="11" eb="12">
      <t>カエ</t>
    </rPh>
    <phoneticPr fontId="4"/>
  </si>
  <si>
    <t>地域会館</t>
    <rPh sb="0" eb="2">
      <t>チイキ</t>
    </rPh>
    <rPh sb="2" eb="4">
      <t>カイカン</t>
    </rPh>
    <phoneticPr fontId="4"/>
  </si>
  <si>
    <t>校区新聞「◯◯だより」</t>
    <rPh sb="0" eb="2">
      <t>コウク</t>
    </rPh>
    <rPh sb="2" eb="4">
      <t>シンブン</t>
    </rPh>
    <phoneticPr fontId="4"/>
  </si>
  <si>
    <t>校区新聞の発行・活動ＰＲ</t>
    <rPh sb="0" eb="2">
      <t>コウク</t>
    </rPh>
    <rPh sb="2" eb="4">
      <t>シンブン</t>
    </rPh>
    <rPh sb="5" eb="7">
      <t>ハッコウ</t>
    </rPh>
    <rPh sb="8" eb="10">
      <t>カツドウ</t>
    </rPh>
    <phoneticPr fontId="4"/>
  </si>
  <si>
    <t>小地域ネットワーク推進会議</t>
    <rPh sb="0" eb="1">
      <t>ショウ</t>
    </rPh>
    <rPh sb="1" eb="3">
      <t>チイキ</t>
    </rPh>
    <rPh sb="9" eb="11">
      <t>スイシン</t>
    </rPh>
    <rPh sb="11" eb="13">
      <t>カイギ</t>
    </rPh>
    <phoneticPr fontId="4"/>
  </si>
  <si>
    <t>企画運営などの検討</t>
    <rPh sb="0" eb="2">
      <t>キカク</t>
    </rPh>
    <rPh sb="2" eb="4">
      <t>ウンエイ</t>
    </rPh>
    <rPh sb="7" eb="9">
      <t>ケントウ</t>
    </rPh>
    <phoneticPr fontId="4"/>
  </si>
  <si>
    <t>子どもパトロール、福祉バザー、環境美化活動など</t>
    <phoneticPr fontId="4"/>
  </si>
  <si>
    <t>◯◯地域会館、△△町自治会館</t>
    <rPh sb="2" eb="4">
      <t>チイキ</t>
    </rPh>
    <rPh sb="4" eb="6">
      <t>カイカン</t>
    </rPh>
    <rPh sb="9" eb="10">
      <t>チョウ</t>
    </rPh>
    <rPh sb="10" eb="12">
      <t>ジチ</t>
    </rPh>
    <rPh sb="12" eb="14">
      <t>カイカン</t>
    </rPh>
    <phoneticPr fontId="4"/>
  </si>
  <si>
    <t>◯◯ルーム</t>
    <phoneticPr fontId="4"/>
  </si>
  <si>
    <t>堺市◯区△△町・・・</t>
    <rPh sb="0" eb="2">
      <t>サカイシ</t>
    </rPh>
    <rPh sb="3" eb="4">
      <t>ク</t>
    </rPh>
    <rPh sb="6" eb="7">
      <t>チョウ</t>
    </rPh>
    <phoneticPr fontId="4"/>
  </si>
  <si>
    <t>０７２－◯◯◯－◯◯◯◯</t>
    <phoneticPr fontId="4"/>
  </si>
  <si>
    <t>水曜日、土曜日</t>
    <rPh sb="0" eb="3">
      <t>スイヨウビ</t>
    </rPh>
    <rPh sb="4" eb="7">
      <t>ドヨウビ</t>
    </rPh>
    <phoneticPr fontId="4"/>
  </si>
  <si>
    <t>１０：００～１２：００、１４：００～１６：００</t>
    <phoneticPr fontId="4"/>
  </si>
  <si>
    <t>第３水曜日　午後３時～</t>
    <rPh sb="0" eb="1">
      <t>ダイ</t>
    </rPh>
    <rPh sb="2" eb="5">
      <t>スイヨウビ</t>
    </rPh>
    <rPh sb="6" eb="8">
      <t>ゴゴ</t>
    </rPh>
    <rPh sb="9" eb="10">
      <t>ジ</t>
    </rPh>
    <phoneticPr fontId="4"/>
  </si>
  <si>
    <t>◯◯校区地域会館</t>
    <rPh sb="2" eb="4">
      <t>コウク</t>
    </rPh>
    <rPh sb="4" eb="6">
      <t>チイキ</t>
    </rPh>
    <rPh sb="6" eb="8">
      <t>カイカン</t>
    </rPh>
    <phoneticPr fontId="4"/>
  </si>
  <si>
    <t>校区福祉委員・見守りボランティア・民生委員児童委員
ビューロー相談担当・自治会関係者</t>
    <rPh sb="0" eb="2">
      <t>コウク</t>
    </rPh>
    <rPh sb="2" eb="4">
      <t>フクシ</t>
    </rPh>
    <rPh sb="4" eb="6">
      <t>イイン</t>
    </rPh>
    <rPh sb="7" eb="9">
      <t>ミマモ</t>
    </rPh>
    <rPh sb="17" eb="19">
      <t>ミンセイ</t>
    </rPh>
    <rPh sb="19" eb="21">
      <t>イイン</t>
    </rPh>
    <rPh sb="21" eb="23">
      <t>ジドウ</t>
    </rPh>
    <rPh sb="23" eb="25">
      <t>イイン</t>
    </rPh>
    <rPh sb="31" eb="33">
      <t>ソウダン</t>
    </rPh>
    <rPh sb="33" eb="35">
      <t>タントウ</t>
    </rPh>
    <rPh sb="36" eb="39">
      <t>ジチカイ</t>
    </rPh>
    <rPh sb="39" eb="41">
      <t>カンケイ</t>
    </rPh>
    <rPh sb="41" eb="42">
      <t>シャ</t>
    </rPh>
    <phoneticPr fontId="4"/>
  </si>
  <si>
    <t>・保険料</t>
    <phoneticPr fontId="4"/>
  </si>
  <si>
    <t>・材料費</t>
    <phoneticPr fontId="4"/>
  </si>
  <si>
    <t>・会場使用料</t>
    <phoneticPr fontId="4"/>
  </si>
  <si>
    <t>・茶菓代</t>
    <phoneticPr fontId="4"/>
  </si>
  <si>
    <t>・印刷製本費</t>
    <phoneticPr fontId="4"/>
  </si>
  <si>
    <t>・謝礼金</t>
    <phoneticPr fontId="4"/>
  </si>
  <si>
    <t>・雑費</t>
    <phoneticPr fontId="4"/>
  </si>
  <si>
    <t>・個別援助活動　</t>
  </si>
  <si>
    <t>・グループ援助活動費</t>
  </si>
  <si>
    <t>・校区ビューロー経費</t>
  </si>
  <si>
    <t>・お元気ですか訪問活動経費</t>
  </si>
  <si>
    <t>・その他の福祉委員会活動</t>
  </si>
  <si>
    <t>・共通経費</t>
  </si>
  <si>
    <t>前年度繰越金</t>
    <rPh sb="0" eb="3">
      <t>ゼンネンド</t>
    </rPh>
    <rPh sb="3" eb="6">
      <t>クリコシキン</t>
    </rPh>
    <phoneticPr fontId="4"/>
  </si>
  <si>
    <t>自治連合会より助成金</t>
    <rPh sb="0" eb="2">
      <t>ジチ</t>
    </rPh>
    <rPh sb="2" eb="5">
      <t>レンゴウカイ</t>
    </rPh>
    <rPh sb="7" eb="10">
      <t>ジョセイキン</t>
    </rPh>
    <phoneticPr fontId="4"/>
  </si>
  <si>
    <t>グループ援助</t>
  </si>
  <si>
    <t>ハート事業補助金交付</t>
    <rPh sb="3" eb="5">
      <t>ジギョウ</t>
    </rPh>
    <rPh sb="5" eb="8">
      <t>ホジョキン</t>
    </rPh>
    <rPh sb="8" eb="10">
      <t>コウフ</t>
    </rPh>
    <phoneticPr fontId="4"/>
  </si>
  <si>
    <t>共通</t>
  </si>
  <si>
    <t>校区福祉委員会　ボランティア保険</t>
    <rPh sb="0" eb="2">
      <t>コウク</t>
    </rPh>
    <rPh sb="2" eb="4">
      <t>フクシ</t>
    </rPh>
    <rPh sb="4" eb="7">
      <t>イインカイ</t>
    </rPh>
    <rPh sb="14" eb="16">
      <t>ホケン</t>
    </rPh>
    <phoneticPr fontId="4"/>
  </si>
  <si>
    <t>いきいきサロン　材料費（４．５．６月分）</t>
    <rPh sb="8" eb="11">
      <t>ザイリョウヒ</t>
    </rPh>
    <rPh sb="17" eb="18">
      <t>ガツ</t>
    </rPh>
    <rPh sb="18" eb="19">
      <t>ブン</t>
    </rPh>
    <phoneticPr fontId="4"/>
  </si>
  <si>
    <t>いきいきサロン　行事保険（４．５．６月）</t>
    <rPh sb="8" eb="10">
      <t>ギョウジ</t>
    </rPh>
    <rPh sb="10" eb="12">
      <t>ホケン</t>
    </rPh>
    <rPh sb="18" eb="19">
      <t>ガツ</t>
    </rPh>
    <phoneticPr fontId="4"/>
  </si>
  <si>
    <t>ふれあい喫茶収入</t>
    <rPh sb="4" eb="6">
      <t>キッサ</t>
    </rPh>
    <rPh sb="6" eb="8">
      <t>シュウニュウ</t>
    </rPh>
    <phoneticPr fontId="4"/>
  </si>
  <si>
    <t>ふれあい喫茶　材料費</t>
    <rPh sb="4" eb="6">
      <t>キッサ</t>
    </rPh>
    <rPh sb="7" eb="10">
      <t>ザイリョウヒ</t>
    </rPh>
    <phoneticPr fontId="4"/>
  </si>
  <si>
    <t>次年度へ繰り越し</t>
    <rPh sb="0" eb="3">
      <t>ジネンド</t>
    </rPh>
    <rPh sb="4" eb="5">
      <t>ク</t>
    </rPh>
    <rPh sb="6" eb="7">
      <t>コ</t>
    </rPh>
    <phoneticPr fontId="4"/>
  </si>
  <si>
    <t>相談受付用ファイル</t>
    <rPh sb="0" eb="2">
      <t>ソウダン</t>
    </rPh>
    <rPh sb="2" eb="4">
      <t>ウケツケ</t>
    </rPh>
    <rPh sb="4" eb="5">
      <t>ヨウ</t>
    </rPh>
    <phoneticPr fontId="4"/>
  </si>
  <si>
    <t>校区ビューロー</t>
  </si>
  <si>
    <t>いきいきサロン　行事保険（７．９月）</t>
    <rPh sb="8" eb="10">
      <t>ギョウジ</t>
    </rPh>
    <rPh sb="10" eb="12">
      <t>ホケン</t>
    </rPh>
    <rPh sb="16" eb="17">
      <t>ガツ</t>
    </rPh>
    <phoneticPr fontId="4"/>
  </si>
  <si>
    <t>会館使用料</t>
    <rPh sb="0" eb="2">
      <t>カイカン</t>
    </rPh>
    <rPh sb="2" eb="5">
      <t>シヨウリョウ</t>
    </rPh>
    <phoneticPr fontId="4"/>
  </si>
  <si>
    <t>見守り活動　暑中見舞いハガキ等</t>
  </si>
  <si>
    <t>個別援助</t>
  </si>
  <si>
    <t>事務用スチール棚</t>
    <rPh sb="0" eb="3">
      <t>ジムヨウ</t>
    </rPh>
    <rPh sb="7" eb="8">
      <t>タナ</t>
    </rPh>
    <phoneticPr fontId="4"/>
  </si>
  <si>
    <t>お元気ですか</t>
  </si>
  <si>
    <t>その他</t>
  </si>
  <si>
    <t>．．</t>
    <phoneticPr fontId="4"/>
  </si>
  <si>
    <t>．．．</t>
    <phoneticPr fontId="4"/>
  </si>
  <si>
    <t>．．．</t>
    <phoneticPr fontId="4"/>
  </si>
  <si>
    <t>校区機関紙　写真現像代</t>
    <phoneticPr fontId="4"/>
  </si>
  <si>
    <t>子どもパトロール茶菓代</t>
    <phoneticPr fontId="4"/>
  </si>
  <si>
    <t>校区機関紙　印刷代</t>
    <rPh sb="0" eb="2">
      <t>コウク</t>
    </rPh>
    <rPh sb="2" eb="5">
      <t>キカンシ</t>
    </rPh>
    <rPh sb="6" eb="9">
      <t>インサツダイ</t>
    </rPh>
    <phoneticPr fontId="4"/>
  </si>
  <si>
    <t>銀行利息</t>
    <rPh sb="0" eb="2">
      <t>ギンコウ</t>
    </rPh>
    <rPh sb="2" eb="4">
      <t>リソク</t>
    </rPh>
    <phoneticPr fontId="4"/>
  </si>
  <si>
    <t>ビューロー　茶菓費</t>
    <rPh sb="6" eb="8">
      <t>チャカ</t>
    </rPh>
    <rPh sb="8" eb="9">
      <t>ヒ</t>
    </rPh>
    <phoneticPr fontId="4"/>
  </si>
  <si>
    <t>◯◯◯◯</t>
    <phoneticPr fontId="4"/>
  </si>
  <si>
    <t>月</t>
    <rPh sb="0" eb="1">
      <t>ガツ</t>
    </rPh>
    <phoneticPr fontId="4"/>
  </si>
  <si>
    <t>日</t>
    <rPh sb="0" eb="1">
      <t>ヒ</t>
    </rPh>
    <phoneticPr fontId="4"/>
  </si>
  <si>
    <t>２．３．４</t>
    <phoneticPr fontId="4"/>
  </si>
  <si>
    <t>5～１２</t>
    <phoneticPr fontId="4"/>
  </si>
  <si>
    <t>１３～１９</t>
    <phoneticPr fontId="4"/>
  </si>
  <si>
    <t>雨天のため来所者が少なかった。</t>
    <rPh sb="0" eb="2">
      <t>ウテン</t>
    </rPh>
    <rPh sb="5" eb="7">
      <t>ライショ</t>
    </rPh>
    <rPh sb="7" eb="8">
      <t>シャ</t>
    </rPh>
    <rPh sb="9" eb="10">
      <t>スク</t>
    </rPh>
    <phoneticPr fontId="4"/>
  </si>
  <si>
    <t>介護保険について相談、地域包括支援センターへつなぐ。</t>
    <rPh sb="0" eb="2">
      <t>カイゴ</t>
    </rPh>
    <rPh sb="2" eb="4">
      <t>ホケン</t>
    </rPh>
    <rPh sb="8" eb="10">
      <t>ソウダン</t>
    </rPh>
    <rPh sb="11" eb="13">
      <t>チイキ</t>
    </rPh>
    <rPh sb="13" eb="15">
      <t>ホウカツ</t>
    </rPh>
    <rPh sb="15" eb="17">
      <t>シエン</t>
    </rPh>
    <phoneticPr fontId="4"/>
  </si>
  <si>
    <t>来所者同士で交流。ボランティアと関係づくり。</t>
    <rPh sb="0" eb="2">
      <t>ライショ</t>
    </rPh>
    <rPh sb="2" eb="3">
      <t>シャ</t>
    </rPh>
    <rPh sb="3" eb="5">
      <t>ドウシ</t>
    </rPh>
    <rPh sb="6" eb="8">
      <t>コウリュウ</t>
    </rPh>
    <rPh sb="16" eb="18">
      <t>カンケイ</t>
    </rPh>
    <phoneticPr fontId="4"/>
  </si>
  <si>
    <t>気になる家庭について相談、社協ＣＳＷにつなぐ。</t>
    <rPh sb="0" eb="1">
      <t>キ</t>
    </rPh>
    <rPh sb="4" eb="6">
      <t>カテイ</t>
    </rPh>
    <rPh sb="10" eb="12">
      <t>ソウダン</t>
    </rPh>
    <rPh sb="13" eb="15">
      <t>シャキョウ</t>
    </rPh>
    <phoneticPr fontId="4"/>
  </si>
  <si>
    <t>ボランティア希望の相談、情報提供、相談コーナーへつなぐ。</t>
    <rPh sb="6" eb="8">
      <t>キボウ</t>
    </rPh>
    <rPh sb="9" eb="11">
      <t>ソウダン</t>
    </rPh>
    <rPh sb="12" eb="14">
      <t>ジョウホウ</t>
    </rPh>
    <rPh sb="14" eb="16">
      <t>テイキョウ</t>
    </rPh>
    <rPh sb="17" eb="19">
      <t>ソウダン</t>
    </rPh>
    <phoneticPr fontId="4"/>
  </si>
  <si>
    <t>地域会館、△△町自治会館　</t>
    <rPh sb="0" eb="2">
      <t>チイキ</t>
    </rPh>
    <rPh sb="2" eb="4">
      <t>カイカン</t>
    </rPh>
    <rPh sb="7" eb="8">
      <t>チョウ</t>
    </rPh>
    <rPh sb="8" eb="10">
      <t>ジチ</t>
    </rPh>
    <rPh sb="10" eb="12">
      <t>カイカン</t>
    </rPh>
    <phoneticPr fontId="4"/>
  </si>
  <si>
    <t>・</t>
    <phoneticPr fontId="4"/>
  </si>
  <si>
    <t>・</t>
    <phoneticPr fontId="4"/>
  </si>
  <si>
    <t>・・・</t>
    <phoneticPr fontId="4"/>
  </si>
  <si>
    <t>・・・・・</t>
    <phoneticPr fontId="4"/>
  </si>
  <si>
    <t>・・・・・</t>
    <phoneticPr fontId="4"/>
  </si>
  <si>
    <t>◯◯校区地域会館</t>
    <rPh sb="2" eb="4">
      <t>コウク</t>
    </rPh>
    <rPh sb="4" eb="6">
      <t>チイキ</t>
    </rPh>
    <rPh sb="6" eb="8">
      <t>カイカン</t>
    </rPh>
    <phoneticPr fontId="4"/>
  </si>
  <si>
    <t>・活動方法の確認
・訪問状況について情報共有</t>
    <phoneticPr fontId="4"/>
  </si>
  <si>
    <t>○</t>
  </si>
  <si>
    <t>○本　△子</t>
    <rPh sb="1" eb="2">
      <t>ホン</t>
    </rPh>
    <rPh sb="4" eb="5">
      <t>コ</t>
    </rPh>
    <phoneticPr fontId="4"/>
  </si>
  <si>
    <t>□井　○男</t>
    <rPh sb="1" eb="2">
      <t>イ</t>
    </rPh>
    <rPh sb="4" eb="5">
      <t>オ</t>
    </rPh>
    <phoneticPr fontId="4"/>
  </si>
  <si>
    <t>堺　次郎</t>
    <rPh sb="0" eb="1">
      <t>サカイ</t>
    </rPh>
    <rPh sb="2" eb="4">
      <t>ジロウ</t>
    </rPh>
    <phoneticPr fontId="4"/>
  </si>
  <si>
    <t>地域　福子</t>
    <rPh sb="0" eb="2">
      <t>チイキ</t>
    </rPh>
    <rPh sb="3" eb="5">
      <t>フクコ</t>
    </rPh>
    <phoneticPr fontId="4"/>
  </si>
  <si>
    <t>元気　太郎</t>
    <rPh sb="0" eb="2">
      <t>ゲンキ</t>
    </rPh>
    <rPh sb="3" eb="5">
      <t>タロウ</t>
    </rPh>
    <phoneticPr fontId="4"/>
  </si>
  <si>
    <t>Ａさん</t>
  </si>
  <si>
    <t>Ｂさん</t>
  </si>
  <si>
    <t>Ｃさん</t>
  </si>
  <si>
    <t>Ｄさん</t>
  </si>
  <si>
    <t>Ｔ．Ｈ</t>
  </si>
  <si>
    <t>Ｓ．Ｋ</t>
  </si>
  <si>
    <t>Ｏ．Ｓ</t>
  </si>
  <si>
    <t>Ｎ．Ｓ</t>
  </si>
  <si>
    <t>社協　太郎</t>
    <rPh sb="0" eb="2">
      <t>シャキョウ</t>
    </rPh>
    <rPh sb="3" eb="5">
      <t>タロウ</t>
    </rPh>
    <phoneticPr fontId="4"/>
  </si>
  <si>
    <t>一人暮らし、足腰不安あり</t>
    <rPh sb="0" eb="2">
      <t>ヒトリ</t>
    </rPh>
    <rPh sb="2" eb="3">
      <t>ク</t>
    </rPh>
    <rPh sb="6" eb="8">
      <t>アシコシ</t>
    </rPh>
    <rPh sb="8" eb="10">
      <t>フアン</t>
    </rPh>
    <phoneticPr fontId="4"/>
  </si>
  <si>
    <t>身体障害、老後不安</t>
    <rPh sb="0" eb="2">
      <t>シンタイ</t>
    </rPh>
    <rPh sb="2" eb="4">
      <t>ショウガイ</t>
    </rPh>
    <rPh sb="5" eb="7">
      <t>ロウゴ</t>
    </rPh>
    <rPh sb="7" eb="9">
      <t>フアン</t>
    </rPh>
    <phoneticPr fontId="4"/>
  </si>
  <si>
    <t>長期ひきこもり</t>
    <rPh sb="0" eb="2">
      <t>チョウキ</t>
    </rPh>
    <phoneticPr fontId="4"/>
  </si>
  <si>
    <t>知的障害の子を育てている</t>
    <rPh sb="0" eb="2">
      <t>チテキ</t>
    </rPh>
    <rPh sb="2" eb="4">
      <t>ショウガイ</t>
    </rPh>
    <rPh sb="5" eb="6">
      <t>コ</t>
    </rPh>
    <rPh sb="7" eb="8">
      <t>ソダ</t>
    </rPh>
    <phoneticPr fontId="4"/>
  </si>
  <si>
    <t>一人暮らし、話し相手</t>
    <rPh sb="0" eb="2">
      <t>ヒトリ</t>
    </rPh>
    <rPh sb="2" eb="3">
      <t>ク</t>
    </rPh>
    <rPh sb="6" eb="7">
      <t>ハナ</t>
    </rPh>
    <rPh sb="8" eb="10">
      <t>アイテ</t>
    </rPh>
    <phoneticPr fontId="4"/>
  </si>
  <si>
    <t>サロン不参加になり訪問開始</t>
    <rPh sb="3" eb="6">
      <t>フサンカ</t>
    </rPh>
    <rPh sb="9" eb="11">
      <t>ホウモン</t>
    </rPh>
    <rPh sb="11" eb="13">
      <t>カイシ</t>
    </rPh>
    <phoneticPr fontId="4"/>
  </si>
  <si>
    <t>昼間独居、認知症傾向</t>
    <rPh sb="0" eb="2">
      <t>チュウカン</t>
    </rPh>
    <rPh sb="2" eb="4">
      <t>ドッキョ</t>
    </rPh>
    <rPh sb="5" eb="8">
      <t>ニンチショウ</t>
    </rPh>
    <rPh sb="8" eb="10">
      <t>ケイコウ</t>
    </rPh>
    <phoneticPr fontId="4"/>
  </si>
  <si>
    <t>・・・・・・</t>
    <phoneticPr fontId="4"/>
  </si>
  <si>
    <t>10日,24日</t>
    <rPh sb="2" eb="3">
      <t>ヒ</t>
    </rPh>
    <rPh sb="6" eb="7">
      <t>ヒ</t>
    </rPh>
    <phoneticPr fontId="4"/>
  </si>
  <si>
    <t>3日</t>
    <rPh sb="1" eb="2">
      <t>ヒ</t>
    </rPh>
    <phoneticPr fontId="4"/>
  </si>
  <si>
    <t>15日,26日</t>
    <rPh sb="2" eb="3">
      <t>ヒ</t>
    </rPh>
    <rPh sb="6" eb="7">
      <t>ヒ</t>
    </rPh>
    <phoneticPr fontId="4"/>
  </si>
  <si>
    <t>27日</t>
    <rPh sb="2" eb="3">
      <t>ヒ</t>
    </rPh>
    <phoneticPr fontId="4"/>
  </si>
  <si>
    <t>14日</t>
    <rPh sb="2" eb="3">
      <t>ヒ</t>
    </rPh>
    <phoneticPr fontId="4"/>
  </si>
  <si>
    <t>9日</t>
    <rPh sb="1" eb="2">
      <t>ヒ</t>
    </rPh>
    <phoneticPr fontId="4"/>
  </si>
  <si>
    <t>4日</t>
    <rPh sb="1" eb="2">
      <t>ヒ</t>
    </rPh>
    <phoneticPr fontId="4"/>
  </si>
  <si>
    <t>13日</t>
    <rPh sb="2" eb="3">
      <t>ヒ</t>
    </rPh>
    <phoneticPr fontId="4"/>
  </si>
  <si>
    <t>14日,30日</t>
    <rPh sb="2" eb="3">
      <t>ヒ</t>
    </rPh>
    <rPh sb="6" eb="7">
      <t>ヒ</t>
    </rPh>
    <phoneticPr fontId="4"/>
  </si>
  <si>
    <t>8日</t>
    <rPh sb="1" eb="2">
      <t>ヒ</t>
    </rPh>
    <phoneticPr fontId="4"/>
  </si>
  <si>
    <t>8日,22日</t>
    <rPh sb="5" eb="6">
      <t>ヒ</t>
    </rPh>
    <phoneticPr fontId="4"/>
  </si>
  <si>
    <t>・・・・・</t>
  </si>
  <si>
    <t>・・・・・</t>
    <phoneticPr fontId="4"/>
  </si>
  <si>
    <t xml:space="preserve">  開始月・
　　  実施回数など</t>
    <rPh sb="2" eb="4">
      <t>カイシ</t>
    </rPh>
    <rPh sb="4" eb="5">
      <t>ゲツ</t>
    </rPh>
    <rPh sb="11" eb="13">
      <t>ジッシ</t>
    </rPh>
    <rPh sb="13" eb="15">
      <t>カイスウ</t>
    </rPh>
    <phoneticPr fontId="4"/>
  </si>
  <si>
    <t>・</t>
    <phoneticPr fontId="4"/>
  </si>
  <si>
    <t>個人寄付</t>
    <rPh sb="0" eb="2">
      <t>コジン</t>
    </rPh>
    <rPh sb="2" eb="4">
      <t>キフ</t>
    </rPh>
    <phoneticPr fontId="4"/>
  </si>
  <si>
    <t xml:space="preserve">備考
</t>
    <rPh sb="0" eb="2">
      <t>ビコウ</t>
    </rPh>
    <phoneticPr fontId="4"/>
  </si>
  <si>
    <t>みんなの集う「おしゃべり喫茶」実施なし</t>
    <rPh sb="4" eb="5">
      <t>ツド</t>
    </rPh>
    <rPh sb="12" eb="14">
      <t>キッサ</t>
    </rPh>
    <rPh sb="15" eb="17">
      <t>ジッシ</t>
    </rPh>
    <phoneticPr fontId="4"/>
  </si>
  <si>
    <t>8月</t>
    <rPh sb="1" eb="2">
      <t>ガツ</t>
    </rPh>
    <phoneticPr fontId="4"/>
  </si>
  <si>
    <t>7月、10月</t>
    <rPh sb="1" eb="2">
      <t>ガツ</t>
    </rPh>
    <rPh sb="5" eb="6">
      <t>ガツ</t>
    </rPh>
    <phoneticPr fontId="4"/>
  </si>
  <si>
    <t>社協への返金</t>
    <rPh sb="0" eb="2">
      <t>シャキョウ</t>
    </rPh>
    <rPh sb="4" eb="6">
      <t>ヘンキン</t>
    </rPh>
    <phoneticPr fontId="4"/>
  </si>
  <si>
    <t>社協返金予定額</t>
    <rPh sb="0" eb="2">
      <t>シャキョウ</t>
    </rPh>
    <rPh sb="2" eb="4">
      <t>ヘンキン</t>
    </rPh>
    <rPh sb="4" eb="6">
      <t>ヨテイ</t>
    </rPh>
    <rPh sb="6" eb="7">
      <t>ガク</t>
    </rPh>
    <phoneticPr fontId="4"/>
  </si>
  <si>
    <t>令和〇年度　報告書</t>
    <rPh sb="0" eb="2">
      <t>レイワ</t>
    </rPh>
    <rPh sb="6" eb="9">
      <t>ホウコクショ</t>
    </rPh>
    <phoneticPr fontId="4"/>
  </si>
  <si>
    <t>補助金
 (明細)</t>
    <rPh sb="6" eb="8">
      <t>メイサイ</t>
    </rPh>
    <phoneticPr fontId="4"/>
  </si>
  <si>
    <t>補助金 合計</t>
    <phoneticPr fontId="4"/>
  </si>
  <si>
    <t>自治会から7００００円</t>
    <rPh sb="0" eb="3">
      <t>ジチカイ</t>
    </rPh>
    <rPh sb="10" eb="11">
      <t>エン</t>
    </rPh>
    <phoneticPr fontId="4"/>
  </si>
  <si>
    <t>自治連合会からの助成金</t>
    <rPh sb="0" eb="5">
      <t>ジチレンゴウカイ</t>
    </rPh>
    <rPh sb="8" eb="11">
      <t>ジョセイキン</t>
    </rPh>
    <phoneticPr fontId="4"/>
  </si>
  <si>
    <t>校区福祉委員会で会費を徴収している場合</t>
    <rPh sb="8" eb="10">
      <t>カイヒ</t>
    </rPh>
    <rPh sb="11" eb="13">
      <t>チョウシュウ</t>
    </rPh>
    <rPh sb="17" eb="19">
      <t>バアイ</t>
    </rPh>
    <phoneticPr fontId="4"/>
  </si>
  <si>
    <t>福祉委員会活動での収入</t>
    <rPh sb="0" eb="7">
      <t>フクシイインカイカツドウ</t>
    </rPh>
    <rPh sb="9" eb="11">
      <t>シュウニュウ</t>
    </rPh>
    <phoneticPr fontId="4"/>
  </si>
  <si>
    <t>個人・企業などからの寄付金</t>
    <rPh sb="0" eb="2">
      <t>コジン</t>
    </rPh>
    <rPh sb="3" eb="5">
      <t>キギョウ</t>
    </rPh>
    <rPh sb="10" eb="13">
      <t>キフキン</t>
    </rPh>
    <phoneticPr fontId="4"/>
  </si>
  <si>
    <t>銀行利息など</t>
    <rPh sb="0" eb="4">
      <t>ギンコウリソク</t>
    </rPh>
    <phoneticPr fontId="4"/>
  </si>
  <si>
    <t>令和〇年度　報告書</t>
    <rPh sb="0" eb="1">
      <t>レイ</t>
    </rPh>
    <rPh sb="1" eb="2">
      <t>カズ</t>
    </rPh>
    <rPh sb="3" eb="4">
      <t>ネン</t>
    </rPh>
    <rPh sb="4" eb="5">
      <t>ド</t>
    </rPh>
    <rPh sb="6" eb="9">
      <t>ホウコクショ</t>
    </rPh>
    <phoneticPr fontId="4"/>
  </si>
  <si>
    <t>令和〇年度　校区福祉委員会活動・地域のつながりハート事業　現金出納簿</t>
    <rPh sb="0" eb="2">
      <t>レイワ</t>
    </rPh>
    <rPh sb="3" eb="5">
      <t>ネンド</t>
    </rPh>
    <rPh sb="6" eb="13">
      <t>コウクフクシイインカイ</t>
    </rPh>
    <rPh sb="13" eb="15">
      <t>カツドウ</t>
    </rPh>
    <rPh sb="16" eb="18">
      <t>チイキ</t>
    </rPh>
    <rPh sb="26" eb="28">
      <t>ジギョウ</t>
    </rPh>
    <rPh sb="29" eb="31">
      <t>ゲンキン</t>
    </rPh>
    <rPh sb="31" eb="34">
      <t>スイトウボ</t>
    </rPh>
    <phoneticPr fontId="4"/>
  </si>
  <si>
    <t>２９～３３</t>
    <phoneticPr fontId="4"/>
  </si>
  <si>
    <t>[　いきいきサロン活動　]</t>
    <phoneticPr fontId="58"/>
  </si>
  <si>
    <t>※活動実施日の記録などにご活用ください</t>
    <phoneticPr fontId="58"/>
  </si>
  <si>
    <t>実施日に　○か□ 印をつけてください。</t>
  </si>
  <si>
    <t>月</t>
    <rPh sb="0" eb="1">
      <t>ガツ</t>
    </rPh>
    <phoneticPr fontId="58"/>
  </si>
  <si>
    <t>(参加者人数：　　人)</t>
    <phoneticPr fontId="58"/>
  </si>
  <si>
    <t>月</t>
    <rPh sb="0" eb="1">
      <t>ゲツ</t>
    </rPh>
    <phoneticPr fontId="58"/>
  </si>
  <si>
    <t>火</t>
  </si>
  <si>
    <t>水</t>
  </si>
  <si>
    <t>木</t>
  </si>
  <si>
    <t>土</t>
  </si>
  <si>
    <t>月</t>
    <rPh sb="0" eb="1">
      <t>ツキ</t>
    </rPh>
    <phoneticPr fontId="58"/>
  </si>
  <si>
    <t>令和〇年度</t>
    <phoneticPr fontId="4"/>
  </si>
  <si>
    <t>〇〇</t>
    <phoneticPr fontId="4"/>
  </si>
  <si>
    <t xml:space="preserve">令和〇年度地域のつながりハート事業　補助金実績報告書・精算書(様式第7号)   </t>
    <rPh sb="0" eb="2">
      <t>レイワ</t>
    </rPh>
    <rPh sb="5" eb="7">
      <t>チイキ</t>
    </rPh>
    <rPh sb="15" eb="17">
      <t>ジギョウ</t>
    </rPh>
    <rPh sb="18" eb="21">
      <t>ホジョキン</t>
    </rPh>
    <rPh sb="21" eb="23">
      <t>ジッセキ</t>
    </rPh>
    <rPh sb="23" eb="26">
      <t>ホウコクショ</t>
    </rPh>
    <rPh sb="27" eb="29">
      <t>セイサン</t>
    </rPh>
    <rPh sb="29" eb="30">
      <t>ショ</t>
    </rPh>
    <phoneticPr fontId="4"/>
  </si>
  <si>
    <t>補助金額（①～⑤）</t>
    <rPh sb="0" eb="3">
      <t>ホジョキン</t>
    </rPh>
    <rPh sb="3" eb="4">
      <t>ガク</t>
    </rPh>
    <phoneticPr fontId="4"/>
  </si>
  <si>
    <t>令和〇年度　地域のつながりハート事業　補助金実績報告書・精算書</t>
    <rPh sb="0" eb="2">
      <t>レイワ</t>
    </rPh>
    <rPh sb="6" eb="8">
      <t>チイキ</t>
    </rPh>
    <rPh sb="16" eb="18">
      <t>ジギョウ</t>
    </rPh>
    <rPh sb="22" eb="24">
      <t>ジッセキ</t>
    </rPh>
    <rPh sb="24" eb="26">
      <t>ホウコク</t>
    </rPh>
    <rPh sb="26" eb="27">
      <t>ショ</t>
    </rPh>
    <rPh sb="28" eb="30">
      <t>セイサン</t>
    </rPh>
    <rPh sb="30" eb="31">
      <t>ショ</t>
    </rPh>
    <phoneticPr fontId="4"/>
  </si>
  <si>
    <t>〇○</t>
    <phoneticPr fontId="4"/>
  </si>
  <si>
    <t>グループ援助</t>
    <phoneticPr fontId="4"/>
  </si>
  <si>
    <t>校区ビューロー</t>
    <rPh sb="0" eb="2">
      <t>コウク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</si>
</sst>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#,##0_);[Red]\(#,##0\)"/>
    <numFmt numFmtId="178" formatCode="0_);\(0\)"/>
    <numFmt numFmtId="179" formatCode="#,##0&quot;円&quot;"/>
    <numFmt numFmtId="180" formatCode="m&quot;月&quot;d&quot;日&quot;;@"/>
    <numFmt numFmtId="181" formatCode="###&quot;人&quot;"/>
    <numFmt numFmtId="182" formatCode="0&quot;年&quot;"/>
    <numFmt numFmtId="183" formatCode="\(ggge&quot;年&quot;\)"/>
    <numFmt numFmtId="184" formatCode="d"/>
  </numFmts>
  <fonts count="7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ＦＡ 丸ゴシックＭ"/>
      <family val="3"/>
      <charset val="128"/>
    </font>
    <font>
      <sz val="11"/>
      <name val="ＦＡ 丸ゴシックＭ"/>
      <family val="3"/>
      <charset val="128"/>
    </font>
    <font>
      <sz val="13"/>
      <name val="ＦＡ 丸ゴシックＭ"/>
      <family val="3"/>
      <charset val="128"/>
    </font>
    <font>
      <sz val="12"/>
      <name val="ＦＡ 丸ゴシックＭ"/>
      <family val="3"/>
      <charset val="128"/>
    </font>
    <font>
      <sz val="9"/>
      <name val="ＭＳ Ｐゴシック"/>
      <family val="3"/>
      <charset val="128"/>
    </font>
    <font>
      <sz val="11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u/>
      <sz val="10"/>
      <name val="ＭＳ Ｐゴシック"/>
      <family val="3"/>
      <charset val="128"/>
      <scheme val="minor"/>
    </font>
    <font>
      <u/>
      <sz val="9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i/>
      <sz val="1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name val="HGS創英角ﾎﾟｯﾌﾟ体"/>
      <family val="3"/>
      <charset val="128"/>
    </font>
    <font>
      <sz val="16"/>
      <name val="ＭＳ Ｐゴシック"/>
      <family val="3"/>
      <charset val="128"/>
    </font>
    <font>
      <sz val="11"/>
      <name val="HGS創英角ﾎﾟｯﾌﾟ体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HG創英角ﾎﾟｯﾌﾟ体"/>
      <family val="3"/>
      <charset val="128"/>
    </font>
    <font>
      <sz val="18"/>
      <name val="HGS創英角ﾎﾟｯﾌﾟ体"/>
      <family val="3"/>
      <charset val="128"/>
    </font>
    <font>
      <sz val="10"/>
      <name val="HGS創英角ﾎﾟｯﾌﾟ体"/>
      <family val="3"/>
      <charset val="128"/>
    </font>
    <font>
      <sz val="12"/>
      <name val="HGP創英角ﾎﾟｯﾌﾟ体"/>
      <family val="3"/>
      <charset val="128"/>
    </font>
    <font>
      <sz val="14"/>
      <name val="HGP創英角ﾎﾟｯﾌﾟ体"/>
      <family val="3"/>
      <charset val="128"/>
    </font>
    <font>
      <sz val="11"/>
      <name val="HGP創英角ﾎﾟｯﾌﾟ体"/>
      <family val="3"/>
      <charset val="128"/>
    </font>
    <font>
      <sz val="10"/>
      <name val="HGP創英角ﾎﾟｯﾌﾟ体"/>
      <family val="3"/>
      <charset val="128"/>
    </font>
    <font>
      <sz val="9"/>
      <name val="HGP創英角ﾎﾟｯﾌﾟ体"/>
      <family val="3"/>
      <charset val="128"/>
    </font>
    <font>
      <sz val="9"/>
      <name val="HG創英角ﾎﾟｯﾌﾟ体"/>
      <family val="3"/>
      <charset val="128"/>
    </font>
    <font>
      <b/>
      <sz val="26"/>
      <name val="HGP創英角ﾎﾟｯﾌﾟ体"/>
      <family val="3"/>
      <charset val="128"/>
    </font>
    <font>
      <sz val="16"/>
      <name val="HGP創英角ﾎﾟｯﾌﾟ体"/>
      <family val="3"/>
      <charset val="128"/>
    </font>
    <font>
      <b/>
      <sz val="14"/>
      <name val="HGP創英角ﾎﾟｯﾌﾟ体"/>
      <family val="3"/>
      <charset val="128"/>
    </font>
    <font>
      <b/>
      <sz val="11"/>
      <name val="HGP創英角ﾎﾟｯﾌﾟ体"/>
      <family val="3"/>
      <charset val="128"/>
    </font>
    <font>
      <sz val="8"/>
      <name val="HGP創英角ﾎﾟｯﾌﾟ体"/>
      <family val="3"/>
      <charset val="128"/>
    </font>
    <font>
      <sz val="16"/>
      <color theme="1"/>
      <name val="HGP創英角ﾎﾟｯﾌﾟ体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name val="UD デジタル 教科書体 NK-B"/>
      <family val="1"/>
      <charset val="128"/>
    </font>
    <font>
      <sz val="11"/>
      <name val="UD デジタル 教科書体 NK-B"/>
      <family val="1"/>
      <charset val="128"/>
    </font>
    <font>
      <sz val="18"/>
      <color theme="1"/>
      <name val="UD デジタル 教科書体 NK-B"/>
      <family val="1"/>
      <charset val="128"/>
    </font>
    <font>
      <sz val="18"/>
      <name val="UD デジタル 教科書体 NK-B"/>
      <family val="1"/>
      <charset val="128"/>
    </font>
    <font>
      <sz val="10"/>
      <name val="UD デジタル 教科書体 NK-B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</font>
    <font>
      <b/>
      <u/>
      <sz val="12"/>
      <color rgb="FF00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name val="UD デジタル 教科書体 NP-B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Up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>
      <alignment vertical="center"/>
    </xf>
    <xf numFmtId="0" fontId="16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697">
    <xf numFmtId="0" fontId="0" fillId="0" borderId="0" xfId="0"/>
    <xf numFmtId="0" fontId="14" fillId="0" borderId="36" xfId="0" applyFont="1" applyBorder="1" applyAlignment="1">
      <alignment horizontal="center" shrinkToFit="1"/>
    </xf>
    <xf numFmtId="0" fontId="0" fillId="0" borderId="0" xfId="0" applyAlignment="1">
      <alignment shrinkToFit="1"/>
    </xf>
    <xf numFmtId="0" fontId="0" fillId="0" borderId="0" xfId="0" applyAlignment="1">
      <alignment horizontal="center" shrinkToFi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/>
    <xf numFmtId="0" fontId="21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42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8" fillId="0" borderId="42" xfId="0" applyFont="1" applyBorder="1" applyAlignment="1" applyProtection="1">
      <alignment horizontal="left" vertical="center"/>
      <protection locked="0"/>
    </xf>
    <xf numFmtId="0" fontId="18" fillId="0" borderId="43" xfId="0" applyFont="1" applyBorder="1" applyAlignment="1" applyProtection="1">
      <alignment horizontal="center" vertical="center"/>
      <protection locked="0"/>
    </xf>
    <xf numFmtId="0" fontId="18" fillId="0" borderId="44" xfId="0" applyFont="1" applyBorder="1" applyAlignment="1" applyProtection="1">
      <alignment horizontal="center" vertical="center"/>
      <protection locked="0"/>
    </xf>
    <xf numFmtId="0" fontId="18" fillId="0" borderId="44" xfId="0" applyFont="1" applyBorder="1" applyAlignment="1" applyProtection="1">
      <alignment horizontal="left" vertical="center"/>
      <protection locked="0"/>
    </xf>
    <xf numFmtId="0" fontId="18" fillId="0" borderId="45" xfId="0" applyFont="1" applyBorder="1" applyAlignment="1" applyProtection="1">
      <alignment horizontal="center" vertical="center"/>
      <protection locked="0"/>
    </xf>
    <xf numFmtId="0" fontId="15" fillId="0" borderId="142" xfId="0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7" fillId="0" borderId="0" xfId="0" applyFont="1" applyAlignment="1">
      <alignment vertical="top" wrapText="1" shrinkToFit="1"/>
    </xf>
    <xf numFmtId="0" fontId="29" fillId="0" borderId="59" xfId="0" applyFont="1" applyBorder="1"/>
    <xf numFmtId="0" fontId="29" fillId="0" borderId="39" xfId="0" applyFont="1" applyBorder="1" applyAlignment="1">
      <alignment vertical="center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/>
    </xf>
    <xf numFmtId="0" fontId="18" fillId="0" borderId="23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right"/>
    </xf>
    <xf numFmtId="0" fontId="18" fillId="0" borderId="1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 textRotation="255" wrapText="1"/>
    </xf>
    <xf numFmtId="0" fontId="18" fillId="0" borderId="0" xfId="0" applyFont="1" applyAlignment="1">
      <alignment horizontal="center" vertical="top" textRotation="255" wrapText="1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7" fillId="0" borderId="21" xfId="0" applyFont="1" applyBorder="1" applyAlignment="1">
      <alignment vertical="top" wrapText="1"/>
    </xf>
    <xf numFmtId="0" fontId="28" fillId="0" borderId="8" xfId="0" applyFont="1" applyBorder="1"/>
    <xf numFmtId="0" fontId="17" fillId="0" borderId="22" xfId="0" applyFont="1" applyBorder="1" applyAlignment="1">
      <alignment vertical="top" wrapText="1"/>
    </xf>
    <xf numFmtId="0" fontId="28" fillId="0" borderId="38" xfId="0" applyFont="1" applyBorder="1"/>
    <xf numFmtId="0" fontId="19" fillId="0" borderId="37" xfId="0" applyFont="1" applyBorder="1" applyAlignment="1">
      <alignment horizontal="center" vertical="center" shrinkToFit="1"/>
    </xf>
    <xf numFmtId="0" fontId="19" fillId="0" borderId="13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37" fillId="0" borderId="0" xfId="0" applyFont="1"/>
    <xf numFmtId="0" fontId="8" fillId="0" borderId="0" xfId="0" applyFont="1"/>
    <xf numFmtId="0" fontId="38" fillId="0" borderId="0" xfId="0" applyFont="1" applyAlignment="1">
      <alignment horizontal="center"/>
    </xf>
    <xf numFmtId="0" fontId="39" fillId="0" borderId="0" xfId="0" applyFont="1"/>
    <xf numFmtId="0" fontId="3" fillId="0" borderId="0" xfId="0" applyFont="1"/>
    <xf numFmtId="0" fontId="38" fillId="0" borderId="0" xfId="0" applyFont="1"/>
    <xf numFmtId="0" fontId="8" fillId="0" borderId="40" xfId="0" applyFont="1" applyBorder="1"/>
    <xf numFmtId="0" fontId="3" fillId="0" borderId="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8" fillId="0" borderId="143" xfId="0" applyFont="1" applyBorder="1" applyProtection="1">
      <protection locked="0"/>
    </xf>
    <xf numFmtId="0" fontId="8" fillId="0" borderId="49" xfId="0" applyFont="1" applyBorder="1" applyProtection="1">
      <protection locked="0"/>
    </xf>
    <xf numFmtId="0" fontId="8" fillId="0" borderId="144" xfId="0" applyFont="1" applyBorder="1" applyProtection="1">
      <protection locked="0"/>
    </xf>
    <xf numFmtId="0" fontId="18" fillId="0" borderId="36" xfId="0" applyFont="1" applyBorder="1" applyAlignment="1">
      <alignment horizontal="center" vertical="center"/>
    </xf>
    <xf numFmtId="0" fontId="41" fillId="0" borderId="35" xfId="0" applyFont="1" applyBorder="1" applyAlignment="1">
      <alignment horizontal="right" vertical="center" shrinkToFi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9" fillId="0" borderId="0" xfId="0" applyFont="1"/>
    <xf numFmtId="0" fontId="0" fillId="0" borderId="17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4" fillId="0" borderId="152" xfId="0" applyFon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14" fillId="0" borderId="150" xfId="0" applyFont="1" applyBorder="1" applyAlignment="1">
      <alignment horizontal="center" vertical="center" wrapText="1"/>
    </xf>
    <xf numFmtId="0" fontId="14" fillId="0" borderId="150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0" fontId="0" fillId="0" borderId="51" xfId="0" applyBorder="1" applyAlignment="1" applyProtection="1">
      <alignment vertical="center" shrinkToFit="1"/>
      <protection locked="0"/>
    </xf>
    <xf numFmtId="0" fontId="42" fillId="0" borderId="154" xfId="0" applyFont="1" applyBorder="1" applyAlignment="1">
      <alignment horizontal="right" vertical="center" shrinkToFit="1"/>
    </xf>
    <xf numFmtId="0" fontId="42" fillId="0" borderId="155" xfId="0" applyFont="1" applyBorder="1" applyAlignment="1">
      <alignment horizontal="right" vertical="center" shrinkToFit="1"/>
    </xf>
    <xf numFmtId="0" fontId="42" fillId="0" borderId="156" xfId="0" applyFont="1" applyBorder="1" applyAlignment="1">
      <alignment horizontal="right" vertical="center" shrinkToFit="1"/>
    </xf>
    <xf numFmtId="0" fontId="8" fillId="0" borderId="157" xfId="0" applyFont="1" applyBorder="1" applyAlignment="1" applyProtection="1">
      <alignment vertical="center" shrinkToFit="1"/>
      <protection locked="0"/>
    </xf>
    <xf numFmtId="0" fontId="43" fillId="0" borderId="57" xfId="0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0" fillId="0" borderId="36" xfId="0" applyBorder="1" applyAlignment="1" applyProtection="1">
      <alignment vertical="center" shrinkToFit="1"/>
      <protection locked="0"/>
    </xf>
    <xf numFmtId="0" fontId="42" fillId="0" borderId="30" xfId="0" applyFont="1" applyBorder="1" applyAlignment="1">
      <alignment horizontal="right" vertical="center" shrinkToFit="1"/>
    </xf>
    <xf numFmtId="0" fontId="42" fillId="0" borderId="31" xfId="0" applyFont="1" applyBorder="1" applyAlignment="1">
      <alignment horizontal="right" vertical="center" shrinkToFit="1"/>
    </xf>
    <xf numFmtId="0" fontId="42" fillId="0" borderId="32" xfId="0" applyFont="1" applyBorder="1" applyAlignment="1">
      <alignment horizontal="right" vertical="center" shrinkToFit="1"/>
    </xf>
    <xf numFmtId="0" fontId="8" fillId="0" borderId="36" xfId="0" applyFont="1" applyBorder="1" applyAlignment="1" applyProtection="1">
      <alignment vertical="center" shrinkToFit="1"/>
      <protection locked="0"/>
    </xf>
    <xf numFmtId="0" fontId="0" fillId="0" borderId="40" xfId="0" applyBorder="1" applyAlignment="1" applyProtection="1">
      <alignment vertical="center" shrinkToFit="1"/>
      <protection locked="0"/>
    </xf>
    <xf numFmtId="0" fontId="42" fillId="0" borderId="159" xfId="0" applyFont="1" applyBorder="1" applyAlignment="1">
      <alignment horizontal="right" vertical="center" shrinkToFit="1"/>
    </xf>
    <xf numFmtId="0" fontId="42" fillId="0" borderId="161" xfId="0" applyFont="1" applyBorder="1" applyAlignment="1">
      <alignment horizontal="right" vertical="center" shrinkToFit="1"/>
    </xf>
    <xf numFmtId="0" fontId="42" fillId="0" borderId="160" xfId="0" applyFont="1" applyBorder="1" applyAlignment="1">
      <alignment horizontal="right" vertical="center" shrinkToFit="1"/>
    </xf>
    <xf numFmtId="0" fontId="8" fillId="0" borderId="40" xfId="0" applyFont="1" applyBorder="1" applyAlignment="1" applyProtection="1">
      <alignment vertical="center" shrinkToFit="1"/>
      <protection locked="0"/>
    </xf>
    <xf numFmtId="0" fontId="0" fillId="0" borderId="109" xfId="0" applyBorder="1" applyAlignment="1" applyProtection="1">
      <alignment vertical="center" shrinkToFit="1"/>
      <protection locked="0"/>
    </xf>
    <xf numFmtId="0" fontId="42" fillId="0" borderId="163" xfId="0" applyFont="1" applyBorder="1" applyAlignment="1">
      <alignment horizontal="right" vertical="center" shrinkToFit="1"/>
    </xf>
    <xf numFmtId="0" fontId="42" fillId="0" borderId="165" xfId="0" applyFont="1" applyBorder="1" applyAlignment="1">
      <alignment horizontal="right" vertical="center" shrinkToFit="1"/>
    </xf>
    <xf numFmtId="0" fontId="42" fillId="0" borderId="164" xfId="0" applyFont="1" applyBorder="1" applyAlignment="1">
      <alignment horizontal="right" vertical="center" shrinkToFit="1"/>
    </xf>
    <xf numFmtId="0" fontId="8" fillId="0" borderId="109" xfId="0" applyFont="1" applyBorder="1" applyAlignment="1" applyProtection="1">
      <alignment vertical="center" shrinkToFit="1"/>
      <protection locked="0"/>
    </xf>
    <xf numFmtId="0" fontId="0" fillId="0" borderId="166" xfId="0" applyBorder="1" applyAlignment="1" applyProtection="1">
      <alignment vertical="center" shrinkToFit="1"/>
      <protection locked="0"/>
    </xf>
    <xf numFmtId="0" fontId="42" fillId="0" borderId="167" xfId="0" applyFont="1" applyBorder="1" applyAlignment="1">
      <alignment horizontal="right" vertical="center" shrinkToFit="1"/>
    </xf>
    <xf numFmtId="0" fontId="42" fillId="0" borderId="169" xfId="0" applyFont="1" applyBorder="1" applyAlignment="1">
      <alignment horizontal="right" vertical="center" shrinkToFit="1"/>
    </xf>
    <xf numFmtId="0" fontId="42" fillId="0" borderId="168" xfId="0" applyFont="1" applyBorder="1" applyAlignment="1">
      <alignment horizontal="right" vertical="center" shrinkToFit="1"/>
    </xf>
    <xf numFmtId="0" fontId="8" fillId="0" borderId="166" xfId="0" applyFont="1" applyBorder="1" applyAlignment="1" applyProtection="1">
      <alignment vertical="center" shrinkToFit="1"/>
      <protection locked="0"/>
    </xf>
    <xf numFmtId="0" fontId="0" fillId="0" borderId="51" xfId="0" applyBorder="1" applyAlignment="1">
      <alignment shrinkToFit="1"/>
    </xf>
    <xf numFmtId="0" fontId="42" fillId="0" borderId="51" xfId="0" applyFont="1" applyBorder="1"/>
    <xf numFmtId="0" fontId="42" fillId="0" borderId="57" xfId="0" applyFont="1" applyBorder="1"/>
    <xf numFmtId="0" fontId="49" fillId="2" borderId="46" xfId="0" applyFont="1" applyFill="1" applyBorder="1" applyAlignment="1" applyProtection="1">
      <alignment horizontal="right" shrinkToFit="1"/>
      <protection locked="0"/>
    </xf>
    <xf numFmtId="0" fontId="14" fillId="2" borderId="34" xfId="0" applyFont="1" applyFill="1" applyBorder="1" applyAlignment="1">
      <alignment horizontal="right" shrinkToFit="1"/>
    </xf>
    <xf numFmtId="0" fontId="48" fillId="2" borderId="49" xfId="0" applyFont="1" applyFill="1" applyBorder="1" applyAlignment="1" applyProtection="1">
      <alignment shrinkToFit="1"/>
      <protection locked="0"/>
    </xf>
    <xf numFmtId="3" fontId="48" fillId="2" borderId="49" xfId="0" applyNumberFormat="1" applyFont="1" applyFill="1" applyBorder="1" applyAlignment="1" applyProtection="1">
      <alignment shrinkToFit="1"/>
      <protection locked="0"/>
    </xf>
    <xf numFmtId="3" fontId="48" fillId="2" borderId="41" xfId="0" applyNumberFormat="1" applyFont="1" applyFill="1" applyBorder="1" applyAlignment="1" applyProtection="1">
      <alignment shrinkToFit="1"/>
      <protection locked="0"/>
    </xf>
    <xf numFmtId="0" fontId="48" fillId="2" borderId="54" xfId="0" applyFont="1" applyFill="1" applyBorder="1" applyAlignment="1" applyProtection="1">
      <alignment horizontal="center" shrinkToFit="1"/>
      <protection locked="0"/>
    </xf>
    <xf numFmtId="3" fontId="48" fillId="2" borderId="49" xfId="0" applyNumberFormat="1" applyFont="1" applyFill="1" applyBorder="1" applyAlignment="1">
      <alignment shrinkToFit="1"/>
    </xf>
    <xf numFmtId="0" fontId="14" fillId="0" borderId="34" xfId="0" applyFont="1" applyBorder="1" applyAlignment="1">
      <alignment horizontal="right" shrinkToFit="1"/>
    </xf>
    <xf numFmtId="3" fontId="48" fillId="0" borderId="49" xfId="0" applyNumberFormat="1" applyFont="1" applyBorder="1" applyAlignment="1">
      <alignment shrinkToFit="1"/>
    </xf>
    <xf numFmtId="0" fontId="48" fillId="2" borderId="49" xfId="0" applyFont="1" applyFill="1" applyBorder="1" applyAlignment="1" applyProtection="1">
      <alignment horizontal="right" shrinkToFit="1"/>
      <protection locked="0"/>
    </xf>
    <xf numFmtId="0" fontId="46" fillId="0" borderId="47" xfId="0" applyFont="1" applyBorder="1" applyAlignment="1" applyProtection="1">
      <alignment horizontal="center" vertical="center"/>
      <protection locked="0"/>
    </xf>
    <xf numFmtId="0" fontId="46" fillId="0" borderId="143" xfId="0" applyFont="1" applyBorder="1" applyAlignment="1" applyProtection="1">
      <alignment horizontal="center" vertical="center"/>
      <protection locked="0"/>
    </xf>
    <xf numFmtId="0" fontId="46" fillId="0" borderId="41" xfId="0" applyFont="1" applyBorder="1" applyAlignment="1" applyProtection="1">
      <alignment horizontal="center" vertical="center"/>
      <protection locked="0"/>
    </xf>
    <xf numFmtId="0" fontId="46" fillId="0" borderId="49" xfId="0" applyFont="1" applyBorder="1" applyAlignment="1" applyProtection="1">
      <alignment horizontal="center" vertical="center"/>
      <protection locked="0"/>
    </xf>
    <xf numFmtId="0" fontId="46" fillId="0" borderId="145" xfId="0" applyFont="1" applyBorder="1" applyAlignment="1" applyProtection="1">
      <alignment horizontal="center" vertical="center"/>
      <protection locked="0"/>
    </xf>
    <xf numFmtId="0" fontId="46" fillId="0" borderId="144" xfId="0" applyFont="1" applyBorder="1" applyAlignment="1" applyProtection="1">
      <alignment horizontal="center" vertical="center"/>
      <protection locked="0"/>
    </xf>
    <xf numFmtId="180" fontId="18" fillId="0" borderId="26" xfId="0" applyNumberFormat="1" applyFont="1" applyBorder="1" applyAlignment="1">
      <alignment horizontal="center" vertical="center"/>
    </xf>
    <xf numFmtId="180" fontId="18" fillId="0" borderId="134" xfId="0" applyNumberFormat="1" applyFont="1" applyBorder="1" applyAlignment="1">
      <alignment horizontal="center" vertical="center"/>
    </xf>
    <xf numFmtId="180" fontId="18" fillId="0" borderId="146" xfId="0" applyNumberFormat="1" applyFont="1" applyBorder="1" applyAlignment="1">
      <alignment horizontal="center" vertical="center"/>
    </xf>
    <xf numFmtId="180" fontId="18" fillId="0" borderId="33" xfId="0" applyNumberFormat="1" applyFont="1" applyBorder="1" applyAlignment="1">
      <alignment horizontal="center" vertical="center"/>
    </xf>
    <xf numFmtId="180" fontId="18" fillId="0" borderId="50" xfId="0" applyNumberFormat="1" applyFont="1" applyBorder="1" applyAlignment="1">
      <alignment horizontal="center" vertical="center"/>
    </xf>
    <xf numFmtId="180" fontId="18" fillId="0" borderId="147" xfId="0" applyNumberFormat="1" applyFont="1" applyBorder="1" applyAlignment="1">
      <alignment horizontal="center" vertical="center"/>
    </xf>
    <xf numFmtId="0" fontId="46" fillId="0" borderId="47" xfId="0" applyFont="1" applyBorder="1" applyAlignment="1" applyProtection="1">
      <alignment horizontal="center" vertical="center" shrinkToFit="1"/>
      <protection locked="0"/>
    </xf>
    <xf numFmtId="0" fontId="46" fillId="0" borderId="41" xfId="0" applyFont="1" applyBorder="1" applyAlignment="1" applyProtection="1">
      <alignment horizontal="center" vertical="center" shrinkToFit="1"/>
      <protection locked="0"/>
    </xf>
    <xf numFmtId="0" fontId="46" fillId="0" borderId="145" xfId="0" applyFont="1" applyBorder="1" applyAlignment="1" applyProtection="1">
      <alignment horizontal="center" vertical="center" shrinkToFit="1"/>
      <protection locked="0"/>
    </xf>
    <xf numFmtId="0" fontId="46" fillId="0" borderId="26" xfId="0" applyFont="1" applyBorder="1" applyAlignment="1" applyProtection="1">
      <alignment horizontal="center" vertical="center" shrinkToFit="1"/>
      <protection locked="0"/>
    </xf>
    <xf numFmtId="0" fontId="46" fillId="0" borderId="134" xfId="0" applyFont="1" applyBorder="1" applyAlignment="1" applyProtection="1">
      <alignment horizontal="center" vertical="center" shrinkToFit="1"/>
      <protection locked="0"/>
    </xf>
    <xf numFmtId="0" fontId="46" fillId="0" borderId="146" xfId="0" applyFont="1" applyBorder="1" applyAlignment="1" applyProtection="1">
      <alignment horizontal="center" vertical="center" shrinkToFit="1"/>
      <protection locked="0"/>
    </xf>
    <xf numFmtId="0" fontId="56" fillId="0" borderId="143" xfId="0" applyFont="1" applyBorder="1" applyAlignment="1" applyProtection="1">
      <alignment horizontal="left" vertical="center" wrapText="1"/>
      <protection locked="0"/>
    </xf>
    <xf numFmtId="0" fontId="56" fillId="0" borderId="49" xfId="0" applyFont="1" applyBorder="1" applyAlignment="1" applyProtection="1">
      <alignment horizontal="left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144" xfId="0" applyFont="1" applyBorder="1" applyAlignment="1" applyProtection="1">
      <alignment horizontal="center" vertical="center" wrapText="1"/>
      <protection locked="0"/>
    </xf>
    <xf numFmtId="0" fontId="46" fillId="0" borderId="143" xfId="0" applyFont="1" applyBorder="1" applyAlignment="1" applyProtection="1">
      <alignment horizontal="center" vertical="center" wrapText="1"/>
      <protection locked="0"/>
    </xf>
    <xf numFmtId="0" fontId="18" fillId="0" borderId="14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0" fontId="57" fillId="0" borderId="5" xfId="0" applyFont="1" applyBorder="1" applyAlignment="1">
      <alignment vertical="center" shrinkToFit="1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48" fillId="0" borderId="14" xfId="0" applyFont="1" applyBorder="1" applyAlignment="1" applyProtection="1">
      <alignment vertical="center" shrinkToFit="1"/>
      <protection locked="0"/>
    </xf>
    <xf numFmtId="0" fontId="48" fillId="0" borderId="0" xfId="0" applyFont="1"/>
    <xf numFmtId="0" fontId="18" fillId="0" borderId="9" xfId="0" applyFont="1" applyBorder="1" applyAlignment="1">
      <alignment horizontal="center" vertical="center"/>
    </xf>
    <xf numFmtId="0" fontId="48" fillId="0" borderId="9" xfId="0" applyFont="1" applyBorder="1" applyAlignment="1" applyProtection="1">
      <alignment vertical="center" shrinkToFit="1"/>
      <protection locked="0"/>
    </xf>
    <xf numFmtId="0" fontId="19" fillId="0" borderId="0" xfId="0" applyFont="1" applyAlignment="1">
      <alignment vertical="center" textRotation="255" wrapText="1"/>
    </xf>
    <xf numFmtId="0" fontId="19" fillId="0" borderId="0" xfId="0" applyFont="1" applyAlignment="1">
      <alignment vertical="top"/>
    </xf>
    <xf numFmtId="0" fontId="18" fillId="0" borderId="2" xfId="0" applyFont="1" applyBorder="1" applyAlignment="1">
      <alignment horizontal="center" vertical="center" wrapText="1"/>
    </xf>
    <xf numFmtId="0" fontId="46" fillId="0" borderId="2" xfId="0" applyFont="1" applyBorder="1" applyAlignment="1" applyProtection="1">
      <alignment horizontal="center" wrapText="1"/>
      <protection locked="0"/>
    </xf>
    <xf numFmtId="0" fontId="17" fillId="0" borderId="17" xfId="0" applyFont="1" applyBorder="1" applyAlignment="1">
      <alignment wrapText="1"/>
    </xf>
    <xf numFmtId="0" fontId="17" fillId="0" borderId="17" xfId="0" applyFont="1" applyBorder="1"/>
    <xf numFmtId="0" fontId="18" fillId="0" borderId="11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wrapText="1"/>
    </xf>
    <xf numFmtId="0" fontId="17" fillId="0" borderId="18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wrapText="1"/>
    </xf>
    <xf numFmtId="0" fontId="17" fillId="0" borderId="20" xfId="0" applyFont="1" applyBorder="1" applyAlignment="1">
      <alignment horizontal="center" wrapText="1"/>
    </xf>
    <xf numFmtId="0" fontId="17" fillId="0" borderId="20" xfId="0" applyFont="1" applyBorder="1" applyAlignment="1">
      <alignment horizontal="center"/>
    </xf>
    <xf numFmtId="0" fontId="33" fillId="0" borderId="11" xfId="0" applyFont="1" applyBorder="1" applyAlignment="1">
      <alignment vertical="top" wrapText="1"/>
    </xf>
    <xf numFmtId="0" fontId="18" fillId="0" borderId="5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8" fillId="0" borderId="14" xfId="0" applyFont="1" applyBorder="1" applyAlignment="1">
      <alignment vertical="center" shrinkToFit="1"/>
    </xf>
    <xf numFmtId="0" fontId="18" fillId="0" borderId="15" xfId="0" applyFont="1" applyBorder="1" applyAlignment="1">
      <alignment vertical="center" shrinkToFit="1"/>
    </xf>
    <xf numFmtId="0" fontId="47" fillId="0" borderId="8" xfId="0" applyFont="1" applyBorder="1" applyAlignment="1" applyProtection="1">
      <alignment horizontal="center" wrapText="1"/>
      <protection locked="0"/>
    </xf>
    <xf numFmtId="0" fontId="47" fillId="0" borderId="38" xfId="0" applyFont="1" applyBorder="1" applyAlignment="1" applyProtection="1">
      <alignment horizontal="center" wrapText="1"/>
      <protection locked="0"/>
    </xf>
    <xf numFmtId="38" fontId="46" fillId="0" borderId="2" xfId="1" applyFont="1" applyFill="1" applyBorder="1" applyAlignment="1" applyProtection="1">
      <alignment horizontal="right" vertical="center" shrinkToFit="1"/>
      <protection locked="0"/>
    </xf>
    <xf numFmtId="0" fontId="18" fillId="0" borderId="17" xfId="0" applyFont="1" applyBorder="1" applyAlignment="1">
      <alignment horizontal="right" vertical="center"/>
    </xf>
    <xf numFmtId="38" fontId="46" fillId="0" borderId="2" xfId="1" applyFont="1" applyFill="1" applyBorder="1" applyAlignment="1" applyProtection="1">
      <alignment horizontal="right" vertical="center" wrapText="1"/>
      <protection locked="0"/>
    </xf>
    <xf numFmtId="38" fontId="48" fillId="0" borderId="2" xfId="1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>
      <alignment vertical="center" shrinkToFit="1"/>
    </xf>
    <xf numFmtId="0" fontId="0" fillId="0" borderId="36" xfId="0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31" xfId="0" applyBorder="1" applyAlignment="1">
      <alignment horizontal="center" shrinkToFit="1"/>
    </xf>
    <xf numFmtId="0" fontId="49" fillId="0" borderId="46" xfId="0" applyFont="1" applyBorder="1" applyAlignment="1" applyProtection="1">
      <alignment horizontal="right" shrinkToFit="1"/>
      <protection locked="0"/>
    </xf>
    <xf numFmtId="0" fontId="14" fillId="0" borderId="33" xfId="0" applyFont="1" applyBorder="1" applyAlignment="1">
      <alignment horizontal="right" shrinkToFit="1"/>
    </xf>
    <xf numFmtId="0" fontId="49" fillId="0" borderId="47" xfId="0" applyFont="1" applyBorder="1" applyAlignment="1" applyProtection="1">
      <alignment horizontal="right" shrinkToFit="1"/>
      <protection locked="0"/>
    </xf>
    <xf numFmtId="0" fontId="48" fillId="0" borderId="49" xfId="0" applyFont="1" applyBorder="1" applyAlignment="1" applyProtection="1">
      <alignment shrinkToFit="1"/>
      <protection locked="0"/>
    </xf>
    <xf numFmtId="3" fontId="48" fillId="0" borderId="49" xfId="0" applyNumberFormat="1" applyFont="1" applyBorder="1" applyAlignment="1" applyProtection="1">
      <alignment shrinkToFit="1"/>
      <protection locked="0"/>
    </xf>
    <xf numFmtId="3" fontId="48" fillId="0" borderId="46" xfId="0" applyNumberFormat="1" applyFont="1" applyBorder="1" applyAlignment="1" applyProtection="1">
      <alignment shrinkToFit="1"/>
      <protection locked="0"/>
    </xf>
    <xf numFmtId="0" fontId="48" fillId="0" borderId="54" xfId="0" applyFont="1" applyBorder="1" applyAlignment="1" applyProtection="1">
      <alignment horizontal="center" shrinkToFit="1"/>
      <protection locked="0"/>
    </xf>
    <xf numFmtId="3" fontId="48" fillId="0" borderId="48" xfId="0" applyNumberFormat="1" applyFont="1" applyBorder="1" applyAlignment="1">
      <alignment shrinkToFit="1"/>
    </xf>
    <xf numFmtId="0" fontId="48" fillId="0" borderId="48" xfId="0" applyFont="1" applyBorder="1" applyAlignment="1" applyProtection="1">
      <alignment horizontal="right" shrinkToFit="1"/>
      <protection locked="0"/>
    </xf>
    <xf numFmtId="3" fontId="48" fillId="0" borderId="41" xfId="0" applyNumberFormat="1" applyFont="1" applyBorder="1" applyAlignment="1" applyProtection="1">
      <alignment shrinkToFit="1"/>
      <protection locked="0"/>
    </xf>
    <xf numFmtId="0" fontId="48" fillId="0" borderId="50" xfId="0" applyFont="1" applyBorder="1" applyAlignment="1" applyProtection="1">
      <alignment horizontal="right" shrinkToFit="1"/>
      <protection locked="0"/>
    </xf>
    <xf numFmtId="0" fontId="48" fillId="0" borderId="49" xfId="0" applyFont="1" applyBorder="1" applyAlignment="1" applyProtection="1">
      <alignment horizontal="right" shrinkToFit="1"/>
      <protection locked="0"/>
    </xf>
    <xf numFmtId="0" fontId="48" fillId="0" borderId="49" xfId="0" applyFont="1" applyBorder="1" applyAlignment="1" applyProtection="1">
      <alignment horizontal="center" shrinkToFit="1"/>
      <protection locked="0"/>
    </xf>
    <xf numFmtId="56" fontId="50" fillId="0" borderId="5" xfId="0" applyNumberFormat="1" applyFont="1" applyBorder="1" applyAlignment="1">
      <alignment horizontal="right" shrinkToFit="1"/>
    </xf>
    <xf numFmtId="56" fontId="14" fillId="0" borderId="35" xfId="0" applyNumberFormat="1" applyFont="1" applyBorder="1" applyAlignment="1">
      <alignment horizontal="right" shrinkToFit="1"/>
    </xf>
    <xf numFmtId="0" fontId="48" fillId="0" borderId="51" xfId="0" applyFont="1" applyBorder="1" applyAlignment="1">
      <alignment shrinkToFit="1"/>
    </xf>
    <xf numFmtId="3" fontId="48" fillId="0" borderId="51" xfId="0" applyNumberFormat="1" applyFont="1" applyBorder="1" applyAlignment="1">
      <alignment shrinkToFit="1"/>
    </xf>
    <xf numFmtId="3" fontId="48" fillId="0" borderId="52" xfId="0" applyNumberFormat="1" applyFont="1" applyBorder="1" applyAlignment="1">
      <alignment shrinkToFit="1"/>
    </xf>
    <xf numFmtId="0" fontId="48" fillId="0" borderId="35" xfId="0" applyFont="1" applyBorder="1" applyAlignment="1">
      <alignment shrinkToFit="1"/>
    </xf>
    <xf numFmtId="0" fontId="14" fillId="0" borderId="0" xfId="0" applyFont="1" applyAlignment="1">
      <alignment horizontal="right" shrinkToFit="1"/>
    </xf>
    <xf numFmtId="0" fontId="18" fillId="0" borderId="51" xfId="0" applyFont="1" applyBorder="1" applyAlignment="1">
      <alignment horizontal="center" vertical="center"/>
    </xf>
    <xf numFmtId="0" fontId="57" fillId="0" borderId="5" xfId="0" applyFont="1" applyBorder="1" applyAlignment="1">
      <alignment vertical="center"/>
    </xf>
    <xf numFmtId="0" fontId="41" fillId="0" borderId="35" xfId="0" applyFont="1" applyBorder="1" applyAlignment="1">
      <alignment horizontal="center" vertical="center"/>
    </xf>
    <xf numFmtId="0" fontId="41" fillId="0" borderId="35" xfId="0" applyFont="1" applyBorder="1" applyAlignment="1">
      <alignment horizontal="right" vertical="center"/>
    </xf>
    <xf numFmtId="0" fontId="18" fillId="0" borderId="151" xfId="0" applyFont="1" applyBorder="1"/>
    <xf numFmtId="0" fontId="59" fillId="0" borderId="52" xfId="0" applyFont="1" applyBorder="1" applyAlignment="1" applyProtection="1">
      <alignment horizontal="center" vertical="center" shrinkToFit="1"/>
      <protection locked="0"/>
    </xf>
    <xf numFmtId="0" fontId="60" fillId="0" borderId="153" xfId="0" applyFont="1" applyBorder="1" applyAlignment="1" applyProtection="1">
      <alignment horizontal="center" vertical="center" shrinkToFit="1"/>
      <protection locked="0"/>
    </xf>
    <xf numFmtId="0" fontId="60" fillId="0" borderId="35" xfId="0" applyFont="1" applyBorder="1" applyAlignment="1" applyProtection="1">
      <alignment horizontal="center" vertical="center" wrapText="1" shrinkToFit="1"/>
      <protection locked="0"/>
    </xf>
    <xf numFmtId="0" fontId="60" fillId="0" borderId="2" xfId="0" applyFont="1" applyBorder="1" applyAlignment="1">
      <alignment horizontal="right" vertical="center" shrinkToFit="1"/>
    </xf>
    <xf numFmtId="0" fontId="60" fillId="0" borderId="153" xfId="0" applyFont="1" applyBorder="1" applyAlignment="1">
      <alignment horizontal="right" vertical="center" shrinkToFit="1"/>
    </xf>
    <xf numFmtId="0" fontId="59" fillId="0" borderId="30" xfId="0" applyFont="1" applyBorder="1" applyAlignment="1" applyProtection="1">
      <alignment horizontal="center" vertical="center" shrinkToFit="1"/>
      <protection locked="0"/>
    </xf>
    <xf numFmtId="0" fontId="60" fillId="0" borderId="17" xfId="0" applyFont="1" applyBorder="1" applyAlignment="1" applyProtection="1">
      <alignment horizontal="center" vertical="center" shrinkToFit="1"/>
      <protection locked="0"/>
    </xf>
    <xf numFmtId="0" fontId="60" fillId="0" borderId="158" xfId="0" applyFont="1" applyBorder="1" applyAlignment="1">
      <alignment horizontal="right" vertical="center" shrinkToFit="1"/>
    </xf>
    <xf numFmtId="0" fontId="60" fillId="0" borderId="32" xfId="0" applyFont="1" applyBorder="1" applyAlignment="1">
      <alignment horizontal="right" vertical="center" shrinkToFit="1"/>
    </xf>
    <xf numFmtId="0" fontId="59" fillId="0" borderId="159" xfId="0" applyFont="1" applyBorder="1" applyAlignment="1" applyProtection="1">
      <alignment horizontal="center" vertical="center" shrinkToFit="1"/>
      <protection locked="0"/>
    </xf>
    <xf numFmtId="0" fontId="60" fillId="0" borderId="66" xfId="0" applyFont="1" applyBorder="1" applyAlignment="1" applyProtection="1">
      <alignment horizontal="center" vertical="center" shrinkToFit="1"/>
      <protection locked="0"/>
    </xf>
    <xf numFmtId="0" fontId="60" fillId="0" borderId="65" xfId="0" applyFont="1" applyBorder="1" applyAlignment="1">
      <alignment horizontal="right" vertical="center" shrinkToFit="1"/>
    </xf>
    <xf numFmtId="0" fontId="60" fillId="0" borderId="160" xfId="0" applyFont="1" applyBorder="1" applyAlignment="1">
      <alignment horizontal="right" vertical="center" shrinkToFit="1"/>
    </xf>
    <xf numFmtId="0" fontId="59" fillId="0" borderId="163" xfId="0" applyFont="1" applyBorder="1" applyAlignment="1" applyProtection="1">
      <alignment horizontal="center" vertical="center" shrinkToFit="1"/>
      <protection locked="0"/>
    </xf>
    <xf numFmtId="0" fontId="60" fillId="0" borderId="79" xfId="0" applyFont="1" applyBorder="1" applyAlignment="1" applyProtection="1">
      <alignment horizontal="center" vertical="center" shrinkToFit="1"/>
      <protection locked="0"/>
    </xf>
    <xf numFmtId="0" fontId="60" fillId="0" borderId="61" xfId="0" applyFont="1" applyBorder="1" applyAlignment="1">
      <alignment horizontal="right" vertical="center" shrinkToFit="1"/>
    </xf>
    <xf numFmtId="0" fontId="60" fillId="0" borderId="164" xfId="0" applyFont="1" applyBorder="1" applyAlignment="1">
      <alignment horizontal="right" vertical="center" shrinkToFit="1"/>
    </xf>
    <xf numFmtId="0" fontId="59" fillId="0" borderId="167" xfId="0" applyFont="1" applyBorder="1" applyAlignment="1" applyProtection="1">
      <alignment horizontal="center" vertical="center" shrinkToFit="1"/>
      <protection locked="0"/>
    </xf>
    <xf numFmtId="0" fontId="60" fillId="0" borderId="127" xfId="0" applyFont="1" applyBorder="1" applyAlignment="1" applyProtection="1">
      <alignment horizontal="center" vertical="center" shrinkToFit="1"/>
      <protection locked="0"/>
    </xf>
    <xf numFmtId="0" fontId="60" fillId="0" borderId="168" xfId="0" applyFont="1" applyBorder="1" applyAlignment="1">
      <alignment horizontal="right" vertical="center" shrinkToFit="1"/>
    </xf>
    <xf numFmtId="0" fontId="62" fillId="0" borderId="170" xfId="0" applyFont="1" applyBorder="1" applyAlignment="1">
      <alignment horizontal="right" shrinkToFit="1"/>
    </xf>
    <xf numFmtId="0" fontId="60" fillId="0" borderId="36" xfId="0" applyFont="1" applyBorder="1" applyAlignment="1" applyProtection="1">
      <alignment horizontal="center" vertical="center" wrapText="1"/>
      <protection locked="0"/>
    </xf>
    <xf numFmtId="0" fontId="63" fillId="0" borderId="36" xfId="0" applyFont="1" applyBorder="1" applyAlignment="1" applyProtection="1">
      <alignment vertical="center" wrapText="1"/>
      <protection locked="0"/>
    </xf>
    <xf numFmtId="0" fontId="63" fillId="0" borderId="36" xfId="0" applyFont="1" applyBorder="1" applyAlignment="1" applyProtection="1">
      <alignment horizontal="center" vertical="center" wrapText="1"/>
      <protection locked="0"/>
    </xf>
    <xf numFmtId="0" fontId="60" fillId="0" borderId="162" xfId="0" applyFont="1" applyBorder="1" applyAlignment="1" applyProtection="1">
      <alignment horizontal="center" vertical="center" wrapText="1"/>
      <protection locked="0"/>
    </xf>
    <xf numFmtId="0" fontId="63" fillId="0" borderId="162" xfId="0" applyFont="1" applyBorder="1" applyAlignment="1" applyProtection="1">
      <alignment horizontal="center" vertical="center" wrapText="1"/>
      <protection locked="0"/>
    </xf>
    <xf numFmtId="0" fontId="60" fillId="0" borderId="60" xfId="0" applyFont="1" applyBorder="1" applyAlignment="1" applyProtection="1">
      <alignment horizontal="center" vertical="center" wrapText="1"/>
      <protection locked="0"/>
    </xf>
    <xf numFmtId="0" fontId="63" fillId="0" borderId="60" xfId="0" applyFont="1" applyBorder="1" applyAlignment="1" applyProtection="1">
      <alignment horizontal="center" vertical="center" wrapText="1"/>
      <protection locked="0"/>
    </xf>
    <xf numFmtId="0" fontId="60" fillId="0" borderId="166" xfId="0" applyFont="1" applyBorder="1" applyAlignment="1" applyProtection="1">
      <alignment horizontal="center" vertical="center" wrapText="1"/>
      <protection locked="0"/>
    </xf>
    <xf numFmtId="0" fontId="63" fillId="0" borderId="166" xfId="0" applyFont="1" applyBorder="1" applyAlignment="1" applyProtection="1">
      <alignment horizontal="center" vertical="center" wrapText="1"/>
      <protection locked="0"/>
    </xf>
    <xf numFmtId="0" fontId="60" fillId="0" borderId="51" xfId="0" applyFont="1" applyBorder="1" applyAlignment="1">
      <alignment horizontal="center"/>
    </xf>
    <xf numFmtId="0" fontId="60" fillId="0" borderId="170" xfId="0" applyFont="1" applyBorder="1"/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28" fillId="0" borderId="14" xfId="0" applyFont="1" applyBorder="1" applyAlignment="1">
      <alignment horizontal="center" vertical="center" shrinkToFit="1"/>
    </xf>
    <xf numFmtId="0" fontId="19" fillId="0" borderId="0" xfId="0" applyFont="1"/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38" fontId="46" fillId="3" borderId="46" xfId="2" applyFont="1" applyFill="1" applyBorder="1" applyAlignment="1" applyProtection="1">
      <alignment vertical="center"/>
      <protection locked="0"/>
    </xf>
    <xf numFmtId="38" fontId="19" fillId="0" borderId="50" xfId="2" applyFont="1" applyBorder="1" applyAlignment="1" applyProtection="1">
      <alignment horizontal="right" vertical="center"/>
    </xf>
    <xf numFmtId="38" fontId="46" fillId="3" borderId="41" xfId="2" applyFont="1" applyFill="1" applyBorder="1" applyAlignment="1" applyProtection="1">
      <alignment horizontal="right" vertical="center"/>
      <protection locked="0"/>
    </xf>
    <xf numFmtId="38" fontId="19" fillId="0" borderId="55" xfId="2" applyFont="1" applyBorder="1" applyAlignment="1" applyProtection="1">
      <alignment horizontal="right" vertical="center"/>
    </xf>
    <xf numFmtId="38" fontId="54" fillId="0" borderId="56" xfId="2" applyFont="1" applyBorder="1" applyAlignment="1" applyProtection="1">
      <alignment horizontal="right" vertical="center"/>
    </xf>
    <xf numFmtId="38" fontId="29" fillId="0" borderId="27" xfId="2" applyFont="1" applyBorder="1" applyAlignment="1" applyProtection="1">
      <alignment horizontal="right" vertical="center"/>
    </xf>
    <xf numFmtId="0" fontId="19" fillId="0" borderId="60" xfId="0" applyFont="1" applyBorder="1" applyAlignment="1">
      <alignment horizontal="center" vertical="center"/>
    </xf>
    <xf numFmtId="38" fontId="46" fillId="3" borderId="61" xfId="1" applyFont="1" applyFill="1" applyBorder="1" applyAlignment="1" applyProtection="1">
      <alignment horizontal="right" vertical="center"/>
      <protection locked="0"/>
    </xf>
    <xf numFmtId="38" fontId="19" fillId="0" borderId="0" xfId="2" applyFont="1" applyBorder="1" applyAlignment="1" applyProtection="1">
      <alignment horizontal="right" vertical="center"/>
    </xf>
    <xf numFmtId="0" fontId="19" fillId="0" borderId="36" xfId="0" applyFont="1" applyBorder="1" applyAlignment="1">
      <alignment horizontal="center" vertical="center"/>
    </xf>
    <xf numFmtId="38" fontId="46" fillId="3" borderId="2" xfId="1" applyFont="1" applyFill="1" applyBorder="1" applyAlignment="1" applyProtection="1">
      <alignment horizontal="right" vertical="center"/>
      <protection locked="0"/>
    </xf>
    <xf numFmtId="38" fontId="19" fillId="0" borderId="1" xfId="2" applyFont="1" applyBorder="1" applyAlignment="1" applyProtection="1">
      <alignment horizontal="right" vertical="center"/>
    </xf>
    <xf numFmtId="38" fontId="19" fillId="0" borderId="26" xfId="2" applyFont="1" applyBorder="1" applyAlignment="1" applyProtection="1">
      <alignment horizontal="right" vertical="center"/>
    </xf>
    <xf numFmtId="38" fontId="19" fillId="0" borderId="17" xfId="2" applyFont="1" applyBorder="1" applyAlignment="1" applyProtection="1">
      <alignment horizontal="right" vertical="center"/>
    </xf>
    <xf numFmtId="0" fontId="19" fillId="0" borderId="40" xfId="0" applyFont="1" applyBorder="1" applyAlignment="1">
      <alignment horizontal="center" vertical="center"/>
    </xf>
    <xf numFmtId="38" fontId="46" fillId="3" borderId="65" xfId="1" applyFont="1" applyFill="1" applyBorder="1" applyAlignment="1" applyProtection="1">
      <alignment horizontal="right" vertical="center"/>
      <protection locked="0"/>
    </xf>
    <xf numFmtId="38" fontId="19" fillId="0" borderId="18" xfId="2" applyFont="1" applyBorder="1" applyAlignment="1" applyProtection="1">
      <alignment horizontal="right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3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177" fontId="46" fillId="3" borderId="2" xfId="0" applyNumberFormat="1" applyFont="1" applyFill="1" applyBorder="1" applyAlignment="1" applyProtection="1">
      <alignment horizontal="right" vertical="center"/>
      <protection locked="0"/>
    </xf>
    <xf numFmtId="0" fontId="18" fillId="0" borderId="17" xfId="0" applyFont="1" applyBorder="1" applyAlignment="1">
      <alignment horizontal="right" vertical="center" wrapText="1"/>
    </xf>
    <xf numFmtId="38" fontId="46" fillId="3" borderId="2" xfId="1" applyFont="1" applyFill="1" applyBorder="1" applyAlignment="1" applyProtection="1">
      <alignment horizontal="right" vertical="center" wrapText="1"/>
      <protection locked="0"/>
    </xf>
    <xf numFmtId="0" fontId="20" fillId="0" borderId="6" xfId="0" applyFont="1" applyBorder="1" applyAlignment="1">
      <alignment vertical="center"/>
    </xf>
    <xf numFmtId="0" fontId="20" fillId="0" borderId="27" xfId="0" applyFont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179" fontId="20" fillId="0" borderId="0" xfId="0" applyNumberFormat="1" applyFont="1" applyAlignment="1">
      <alignment horizontal="left" vertical="center"/>
    </xf>
    <xf numFmtId="38" fontId="18" fillId="0" borderId="0" xfId="0" applyNumberFormat="1" applyFont="1" applyAlignment="1">
      <alignment horizontal="center" vertical="center"/>
    </xf>
    <xf numFmtId="0" fontId="18" fillId="0" borderId="5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36" xfId="0" applyFont="1" applyBorder="1" applyAlignment="1">
      <alignment vertical="center"/>
    </xf>
    <xf numFmtId="0" fontId="18" fillId="0" borderId="40" xfId="0" applyFont="1" applyBorder="1" applyAlignment="1">
      <alignment vertical="center"/>
    </xf>
    <xf numFmtId="0" fontId="18" fillId="0" borderId="66" xfId="0" applyFont="1" applyBorder="1" applyAlignment="1">
      <alignment horizontal="right" vertical="center"/>
    </xf>
    <xf numFmtId="179" fontId="20" fillId="0" borderId="27" xfId="0" applyNumberFormat="1" applyFont="1" applyBorder="1" applyAlignment="1">
      <alignment horizontal="right" vertical="center"/>
    </xf>
    <xf numFmtId="0" fontId="18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38" fontId="18" fillId="0" borderId="8" xfId="2" applyFont="1" applyBorder="1" applyAlignment="1" applyProtection="1">
      <alignment horizontal="right" vertical="center"/>
    </xf>
    <xf numFmtId="179" fontId="29" fillId="0" borderId="10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178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178" fontId="18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right" vertical="center"/>
    </xf>
    <xf numFmtId="0" fontId="19" fillId="3" borderId="0" xfId="0" applyFont="1" applyFill="1" applyAlignment="1" applyProtection="1">
      <alignment vertical="center" shrinkToFit="1"/>
      <protection locked="0"/>
    </xf>
    <xf numFmtId="0" fontId="19" fillId="0" borderId="0" xfId="0" applyFont="1" applyAlignment="1" applyProtection="1">
      <alignment vertical="center" shrinkToFit="1"/>
      <protection locked="0"/>
    </xf>
    <xf numFmtId="0" fontId="18" fillId="0" borderId="0" xfId="0" applyFont="1" applyAlignment="1">
      <alignment horizontal="centerContinuous" vertical="center"/>
    </xf>
    <xf numFmtId="0" fontId="48" fillId="2" borderId="49" xfId="0" applyFont="1" applyFill="1" applyBorder="1" applyAlignment="1" applyProtection="1">
      <alignment horizontal="center" shrinkToFit="1"/>
      <protection locked="0"/>
    </xf>
    <xf numFmtId="0" fontId="1" fillId="0" borderId="0" xfId="7">
      <alignment vertical="center"/>
    </xf>
    <xf numFmtId="184" fontId="1" fillId="0" borderId="0" xfId="7" applyNumberFormat="1">
      <alignment vertical="center"/>
    </xf>
    <xf numFmtId="184" fontId="64" fillId="0" borderId="79" xfId="7" applyNumberFormat="1" applyFont="1" applyBorder="1">
      <alignment vertical="center"/>
    </xf>
    <xf numFmtId="184" fontId="1" fillId="0" borderId="14" xfId="7" applyNumberFormat="1" applyBorder="1">
      <alignment vertical="center"/>
    </xf>
    <xf numFmtId="184" fontId="1" fillId="0" borderId="61" xfId="7" applyNumberFormat="1" applyBorder="1">
      <alignment vertical="center"/>
    </xf>
    <xf numFmtId="184" fontId="64" fillId="0" borderId="14" xfId="7" applyNumberFormat="1" applyFont="1" applyBorder="1">
      <alignment vertical="center"/>
    </xf>
    <xf numFmtId="184" fontId="64" fillId="0" borderId="55" xfId="7" applyNumberFormat="1" applyFont="1" applyBorder="1">
      <alignment vertical="center"/>
    </xf>
    <xf numFmtId="184" fontId="1" fillId="0" borderId="57" xfId="7" applyNumberFormat="1" applyBorder="1">
      <alignment vertical="center"/>
    </xf>
    <xf numFmtId="184" fontId="64" fillId="0" borderId="0" xfId="7" applyNumberFormat="1" applyFont="1">
      <alignment vertical="center"/>
    </xf>
    <xf numFmtId="184" fontId="64" fillId="0" borderId="18" xfId="7" applyNumberFormat="1" applyFont="1" applyBorder="1">
      <alignment vertical="center"/>
    </xf>
    <xf numFmtId="184" fontId="1" fillId="0" borderId="38" xfId="7" applyNumberFormat="1" applyBorder="1">
      <alignment vertical="center"/>
    </xf>
    <xf numFmtId="184" fontId="1" fillId="0" borderId="11" xfId="7" applyNumberFormat="1" applyBorder="1">
      <alignment vertical="center"/>
    </xf>
    <xf numFmtId="184" fontId="64" fillId="0" borderId="38" xfId="7" applyNumberFormat="1" applyFont="1" applyBorder="1">
      <alignment vertical="center"/>
    </xf>
    <xf numFmtId="0" fontId="64" fillId="0" borderId="36" xfId="7" applyFont="1" applyBorder="1">
      <alignment vertical="center"/>
    </xf>
    <xf numFmtId="0" fontId="1" fillId="0" borderId="36" xfId="7" applyBorder="1">
      <alignment vertical="center"/>
    </xf>
    <xf numFmtId="0" fontId="1" fillId="0" borderId="1" xfId="7" applyBorder="1">
      <alignment vertical="center"/>
    </xf>
    <xf numFmtId="0" fontId="69" fillId="0" borderId="2" xfId="7" applyFont="1" applyBorder="1">
      <alignment vertical="center"/>
    </xf>
    <xf numFmtId="184" fontId="1" fillId="0" borderId="79" xfId="7" applyNumberFormat="1" applyBorder="1">
      <alignment vertical="center"/>
    </xf>
    <xf numFmtId="184" fontId="67" fillId="0" borderId="0" xfId="7" applyNumberFormat="1" applyFont="1">
      <alignment vertical="center"/>
    </xf>
    <xf numFmtId="184" fontId="1" fillId="0" borderId="55" xfId="7" applyNumberFormat="1" applyBorder="1">
      <alignment vertical="center"/>
    </xf>
    <xf numFmtId="184" fontId="67" fillId="0" borderId="55" xfId="7" applyNumberFormat="1" applyFont="1" applyBorder="1">
      <alignment vertical="center"/>
    </xf>
    <xf numFmtId="0" fontId="66" fillId="0" borderId="0" xfId="7" applyFont="1">
      <alignment vertical="center"/>
    </xf>
    <xf numFmtId="0" fontId="21" fillId="3" borderId="1" xfId="0" applyFont="1" applyFill="1" applyBorder="1" applyAlignment="1" applyProtection="1">
      <alignment horizontal="center" vertical="center"/>
      <protection locked="0"/>
    </xf>
    <xf numFmtId="38" fontId="68" fillId="3" borderId="14" xfId="1" applyFont="1" applyFill="1" applyBorder="1" applyAlignment="1" applyProtection="1">
      <alignment horizontal="center" vertical="center"/>
      <protection locked="0"/>
    </xf>
    <xf numFmtId="0" fontId="18" fillId="0" borderId="36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5" fillId="0" borderId="67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 wrapText="1"/>
    </xf>
    <xf numFmtId="0" fontId="15" fillId="0" borderId="69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3" borderId="14" xfId="0" applyFont="1" applyFill="1" applyBorder="1" applyAlignment="1" applyProtection="1">
      <alignment horizontal="center" vertical="center"/>
      <protection locked="0"/>
    </xf>
    <xf numFmtId="0" fontId="18" fillId="0" borderId="14" xfId="0" applyFont="1" applyBorder="1" applyAlignment="1">
      <alignment horizontal="right" vertical="center"/>
    </xf>
    <xf numFmtId="0" fontId="28" fillId="0" borderId="63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64" xfId="0" applyFont="1" applyBorder="1" applyAlignment="1">
      <alignment horizontal="center" vertical="center"/>
    </xf>
    <xf numFmtId="0" fontId="49" fillId="0" borderId="11" xfId="0" applyFont="1" applyBorder="1" applyAlignment="1" applyProtection="1">
      <alignment horizontal="left" vertical="center" shrinkToFit="1"/>
      <protection locked="0"/>
    </xf>
    <xf numFmtId="0" fontId="49" fillId="0" borderId="38" xfId="0" applyFont="1" applyBorder="1" applyAlignment="1" applyProtection="1">
      <alignment horizontal="left" vertical="center" shrinkToFit="1"/>
      <protection locked="0"/>
    </xf>
    <xf numFmtId="0" fontId="49" fillId="0" borderId="70" xfId="0" applyFont="1" applyBorder="1" applyAlignment="1" applyProtection="1">
      <alignment horizontal="left" vertical="center" shrinkToFit="1"/>
      <protection locked="0"/>
    </xf>
    <xf numFmtId="0" fontId="25" fillId="0" borderId="38" xfId="0" applyFont="1" applyBorder="1" applyAlignment="1">
      <alignment vertical="center"/>
    </xf>
    <xf numFmtId="0" fontId="33" fillId="0" borderId="38" xfId="0" applyFont="1" applyBorder="1" applyAlignment="1">
      <alignment vertical="center"/>
    </xf>
    <xf numFmtId="0" fontId="33" fillId="0" borderId="18" xfId="0" applyFont="1" applyBorder="1" applyAlignment="1">
      <alignment vertical="center"/>
    </xf>
    <xf numFmtId="0" fontId="33" fillId="0" borderId="11" xfId="0" applyFont="1" applyBorder="1" applyAlignment="1">
      <alignment vertical="top" wrapText="1"/>
    </xf>
    <xf numFmtId="0" fontId="33" fillId="0" borderId="57" xfId="0" applyFont="1" applyBorder="1" applyAlignment="1">
      <alignment vertical="top" wrapText="1"/>
    </xf>
    <xf numFmtId="0" fontId="49" fillId="0" borderId="0" xfId="0" applyFont="1" applyAlignment="1" applyProtection="1">
      <alignment horizontal="center" vertical="center" shrinkToFit="1"/>
      <protection locked="0"/>
    </xf>
    <xf numFmtId="0" fontId="49" fillId="0" borderId="57" xfId="0" applyFont="1" applyBorder="1" applyAlignment="1" applyProtection="1">
      <alignment vertical="center" wrapText="1" shrinkToFit="1"/>
      <protection locked="0"/>
    </xf>
    <xf numFmtId="0" fontId="49" fillId="0" borderId="0" xfId="0" applyFont="1" applyAlignment="1" applyProtection="1">
      <alignment vertical="center" wrapText="1" shrinkToFit="1"/>
      <protection locked="0"/>
    </xf>
    <xf numFmtId="0" fontId="49" fillId="0" borderId="55" xfId="0" applyFont="1" applyBorder="1" applyAlignment="1" applyProtection="1">
      <alignment vertical="center" wrapText="1" shrinkToFit="1"/>
      <protection locked="0"/>
    </xf>
    <xf numFmtId="0" fontId="49" fillId="0" borderId="61" xfId="0" applyFont="1" applyBorder="1" applyAlignment="1" applyProtection="1">
      <alignment vertical="center" wrapText="1" shrinkToFit="1"/>
      <protection locked="0"/>
    </xf>
    <xf numFmtId="0" fontId="49" fillId="0" borderId="14" xfId="0" applyFont="1" applyBorder="1" applyAlignment="1" applyProtection="1">
      <alignment vertical="center" wrapText="1" shrinkToFit="1"/>
      <protection locked="0"/>
    </xf>
    <xf numFmtId="0" fontId="49" fillId="0" borderId="79" xfId="0" applyFont="1" applyBorder="1" applyAlignment="1" applyProtection="1">
      <alignment vertical="center" wrapText="1" shrinkToFit="1"/>
      <protection locked="0"/>
    </xf>
    <xf numFmtId="0" fontId="18" fillId="0" borderId="57" xfId="0" applyFont="1" applyBorder="1" applyAlignment="1">
      <alignment vertical="center"/>
    </xf>
    <xf numFmtId="0" fontId="18" fillId="0" borderId="0" xfId="0" applyFont="1"/>
    <xf numFmtId="0" fontId="18" fillId="0" borderId="55" xfId="0" applyFont="1" applyBorder="1"/>
    <xf numFmtId="0" fontId="18" fillId="0" borderId="11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49" fillId="0" borderId="38" xfId="0" applyFont="1" applyBorder="1" applyAlignment="1" applyProtection="1">
      <alignment vertical="center" shrinkToFit="1"/>
      <protection locked="0"/>
    </xf>
    <xf numFmtId="0" fontId="49" fillId="0" borderId="70" xfId="0" applyFont="1" applyBorder="1" applyAlignment="1" applyProtection="1">
      <alignment vertical="center" shrinkToFit="1"/>
      <protection locked="0"/>
    </xf>
    <xf numFmtId="0" fontId="49" fillId="0" borderId="14" xfId="0" applyFont="1" applyBorder="1" applyAlignment="1" applyProtection="1">
      <alignment vertical="center" shrinkToFit="1"/>
      <protection locked="0"/>
    </xf>
    <xf numFmtId="0" fontId="49" fillId="0" borderId="15" xfId="0" applyFont="1" applyBorder="1" applyAlignment="1" applyProtection="1">
      <alignment vertical="center" shrinkToFit="1"/>
      <protection locked="0"/>
    </xf>
    <xf numFmtId="0" fontId="18" fillId="0" borderId="61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9" fillId="0" borderId="73" xfId="0" applyFont="1" applyBorder="1" applyAlignment="1">
      <alignment horizontal="center" vertical="center" textRotation="255" shrinkToFit="1"/>
    </xf>
    <xf numFmtId="0" fontId="29" fillId="0" borderId="74" xfId="0" applyFont="1" applyBorder="1" applyAlignment="1">
      <alignment horizontal="center" vertical="center" textRotation="255" shrinkToFit="1"/>
    </xf>
    <xf numFmtId="0" fontId="29" fillId="0" borderId="75" xfId="0" applyFont="1" applyBorder="1" applyAlignment="1">
      <alignment horizontal="center" vertical="center" textRotation="255" shrinkToFit="1"/>
    </xf>
    <xf numFmtId="0" fontId="49" fillId="0" borderId="76" xfId="0" applyFont="1" applyBorder="1" applyAlignment="1" applyProtection="1">
      <alignment shrinkToFit="1"/>
      <protection locked="0"/>
    </xf>
    <xf numFmtId="0" fontId="49" fillId="0" borderId="77" xfId="0" applyFont="1" applyBorder="1" applyAlignment="1" applyProtection="1">
      <alignment shrinkToFit="1"/>
      <protection locked="0"/>
    </xf>
    <xf numFmtId="0" fontId="49" fillId="0" borderId="78" xfId="0" applyFont="1" applyBorder="1" applyAlignment="1" applyProtection="1">
      <alignment shrinkToFit="1"/>
      <protection locked="0"/>
    </xf>
    <xf numFmtId="0" fontId="49" fillId="0" borderId="14" xfId="0" applyFont="1" applyBorder="1" applyAlignment="1" applyProtection="1">
      <alignment horizontal="center" vertical="center" shrinkToFit="1"/>
      <protection locked="0"/>
    </xf>
    <xf numFmtId="0" fontId="18" fillId="0" borderId="14" xfId="0" applyFont="1" applyBorder="1" applyAlignment="1">
      <alignment vertical="center" shrinkToFit="1"/>
    </xf>
    <xf numFmtId="0" fontId="49" fillId="0" borderId="92" xfId="0" applyFont="1" applyBorder="1" applyAlignment="1" applyProtection="1">
      <alignment shrinkToFit="1"/>
      <protection locked="0"/>
    </xf>
    <xf numFmtId="0" fontId="49" fillId="0" borderId="93" xfId="0" applyFont="1" applyBorder="1" applyAlignment="1" applyProtection="1">
      <alignment shrinkToFit="1"/>
      <protection locked="0"/>
    </xf>
    <xf numFmtId="0" fontId="49" fillId="0" borderId="94" xfId="0" applyFont="1" applyBorder="1" applyAlignment="1" applyProtection="1">
      <alignment shrinkToFit="1"/>
      <protection locked="0"/>
    </xf>
    <xf numFmtId="0" fontId="17" fillId="0" borderId="11" xfId="0" applyFont="1" applyBorder="1" applyAlignment="1">
      <alignment vertical="top" wrapText="1"/>
    </xf>
    <xf numFmtId="0" fontId="17" fillId="0" borderId="38" xfId="0" applyFont="1" applyBorder="1" applyAlignment="1">
      <alignment vertical="top" wrapText="1"/>
    </xf>
    <xf numFmtId="0" fontId="17" fillId="0" borderId="18" xfId="0" applyFont="1" applyBorder="1" applyAlignment="1">
      <alignment vertical="top" wrapText="1"/>
    </xf>
    <xf numFmtId="0" fontId="18" fillId="0" borderId="70" xfId="0" applyFont="1" applyBorder="1" applyAlignment="1">
      <alignment horizontal="center" vertical="center"/>
    </xf>
    <xf numFmtId="0" fontId="15" fillId="0" borderId="69" xfId="0" applyFont="1" applyBorder="1" applyAlignment="1">
      <alignment horizontal="center" vertical="center" wrapText="1"/>
    </xf>
    <xf numFmtId="0" fontId="28" fillId="0" borderId="96" xfId="0" applyFont="1" applyBorder="1" applyAlignment="1">
      <alignment horizontal="center" vertical="center"/>
    </xf>
    <xf numFmtId="0" fontId="28" fillId="0" borderId="84" xfId="0" applyFont="1" applyBorder="1" applyAlignment="1">
      <alignment horizontal="center" vertical="center"/>
    </xf>
    <xf numFmtId="0" fontId="28" fillId="0" borderId="87" xfId="0" applyFont="1" applyBorder="1" applyAlignment="1">
      <alignment horizontal="center" vertical="center"/>
    </xf>
    <xf numFmtId="0" fontId="28" fillId="0" borderId="83" xfId="0" applyFont="1" applyBorder="1" applyAlignment="1">
      <alignment horizontal="center" vertical="center"/>
    </xf>
    <xf numFmtId="0" fontId="28" fillId="0" borderId="85" xfId="0" applyFont="1" applyBorder="1" applyAlignment="1">
      <alignment horizontal="center" vertical="center"/>
    </xf>
    <xf numFmtId="0" fontId="29" fillId="0" borderId="73" xfId="0" applyFont="1" applyBorder="1" applyAlignment="1">
      <alignment horizontal="center" vertical="center" textRotation="255" wrapText="1"/>
    </xf>
    <xf numFmtId="0" fontId="29" fillId="0" borderId="74" xfId="0" applyFont="1" applyBorder="1" applyAlignment="1">
      <alignment horizontal="center" vertical="center" textRotation="255" wrapText="1"/>
    </xf>
    <xf numFmtId="0" fontId="29" fillId="0" borderId="75" xfId="0" applyFont="1" applyBorder="1" applyAlignment="1">
      <alignment horizontal="center" vertical="center" textRotation="255" wrapText="1"/>
    </xf>
    <xf numFmtId="0" fontId="18" fillId="0" borderId="6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46" fillId="0" borderId="57" xfId="0" applyFont="1" applyBorder="1" applyAlignment="1" applyProtection="1">
      <alignment vertical="center" wrapText="1" shrinkToFit="1"/>
      <protection locked="0"/>
    </xf>
    <xf numFmtId="0" fontId="46" fillId="0" borderId="0" xfId="0" applyFont="1" applyAlignment="1" applyProtection="1">
      <alignment vertical="center" wrapText="1" shrinkToFit="1"/>
      <protection locked="0"/>
    </xf>
    <xf numFmtId="0" fontId="46" fillId="0" borderId="55" xfId="0" applyFont="1" applyBorder="1" applyAlignment="1" applyProtection="1">
      <alignment vertical="center" wrapText="1" shrinkToFit="1"/>
      <protection locked="0"/>
    </xf>
    <xf numFmtId="0" fontId="46" fillId="0" borderId="61" xfId="0" applyFont="1" applyBorder="1" applyAlignment="1" applyProtection="1">
      <alignment vertical="center" wrapText="1" shrinkToFit="1"/>
      <protection locked="0"/>
    </xf>
    <xf numFmtId="0" fontId="46" fillId="0" borderId="14" xfId="0" applyFont="1" applyBorder="1" applyAlignment="1" applyProtection="1">
      <alignment vertical="center" wrapText="1" shrinkToFit="1"/>
      <protection locked="0"/>
    </xf>
    <xf numFmtId="0" fontId="46" fillId="0" borderId="79" xfId="0" applyFont="1" applyBorder="1" applyAlignment="1" applyProtection="1">
      <alignment vertical="center" wrapText="1" shrinkToFit="1"/>
      <protection locked="0"/>
    </xf>
    <xf numFmtId="0" fontId="49" fillId="0" borderId="46" xfId="0" applyFont="1" applyBorder="1" applyAlignment="1" applyProtection="1">
      <alignment vertical="center" shrinkToFit="1"/>
      <protection locked="0"/>
    </xf>
    <xf numFmtId="0" fontId="49" fillId="0" borderId="81" xfId="0" applyFont="1" applyBorder="1" applyAlignment="1" applyProtection="1">
      <alignment shrinkToFit="1"/>
      <protection locked="0"/>
    </xf>
    <xf numFmtId="0" fontId="49" fillId="0" borderId="82" xfId="0" applyFont="1" applyBorder="1" applyAlignment="1" applyProtection="1">
      <alignment shrinkToFit="1"/>
      <protection locked="0"/>
    </xf>
    <xf numFmtId="0" fontId="34" fillId="0" borderId="0" xfId="0" applyFont="1" applyAlignment="1">
      <alignment horizontal="center" wrapText="1"/>
    </xf>
    <xf numFmtId="0" fontId="26" fillId="0" borderId="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8" fillId="0" borderId="88" xfId="0" applyFont="1" applyBorder="1" applyAlignment="1">
      <alignment horizontal="center" vertical="center" wrapText="1" shrinkToFit="1"/>
    </xf>
    <xf numFmtId="0" fontId="18" fillId="0" borderId="20" xfId="0" applyFont="1" applyBorder="1" applyAlignment="1">
      <alignment horizontal="center" vertical="center" shrinkToFit="1"/>
    </xf>
    <xf numFmtId="0" fontId="18" fillId="0" borderId="89" xfId="0" applyFont="1" applyBorder="1" applyAlignment="1">
      <alignment horizontal="center"/>
    </xf>
    <xf numFmtId="0" fontId="18" fillId="0" borderId="90" xfId="0" applyFont="1" applyBorder="1" applyAlignment="1">
      <alignment horizontal="center"/>
    </xf>
    <xf numFmtId="0" fontId="18" fillId="0" borderId="91" xfId="0" applyFont="1" applyBorder="1" applyAlignment="1">
      <alignment horizontal="center"/>
    </xf>
    <xf numFmtId="0" fontId="30" fillId="0" borderId="83" xfId="0" applyFont="1" applyBorder="1" applyAlignment="1">
      <alignment horizontal="center" vertical="center" wrapText="1"/>
    </xf>
    <xf numFmtId="0" fontId="30" fillId="0" borderId="84" xfId="0" applyFont="1" applyBorder="1" applyAlignment="1">
      <alignment horizontal="center" vertical="center" wrapText="1"/>
    </xf>
    <xf numFmtId="0" fontId="30" fillId="0" borderId="85" xfId="0" applyFont="1" applyBorder="1" applyAlignment="1">
      <alignment horizontal="center" vertical="center" wrapText="1"/>
    </xf>
    <xf numFmtId="0" fontId="51" fillId="0" borderId="2" xfId="0" applyFont="1" applyBorder="1" applyAlignment="1" applyProtection="1">
      <alignment wrapText="1" shrinkToFit="1"/>
      <protection locked="0"/>
    </xf>
    <xf numFmtId="0" fontId="51" fillId="0" borderId="1" xfId="0" applyFont="1" applyBorder="1" applyAlignment="1" applyProtection="1">
      <alignment wrapText="1" shrinkToFit="1"/>
      <protection locked="0"/>
    </xf>
    <xf numFmtId="0" fontId="51" fillId="0" borderId="17" xfId="0" applyFont="1" applyBorder="1" applyAlignment="1" applyProtection="1">
      <alignment wrapText="1" shrinkToFit="1"/>
      <protection locked="0"/>
    </xf>
    <xf numFmtId="0" fontId="46" fillId="0" borderId="12" xfId="0" applyFont="1" applyBorder="1" applyAlignment="1" applyProtection="1">
      <alignment vertical="center" wrapText="1" shrinkToFit="1"/>
      <protection locked="0"/>
    </xf>
    <xf numFmtId="0" fontId="46" fillId="0" borderId="9" xfId="0" applyFont="1" applyBorder="1" applyAlignment="1" applyProtection="1">
      <alignment vertical="center" wrapText="1" shrinkToFit="1"/>
      <protection locked="0"/>
    </xf>
    <xf numFmtId="0" fontId="46" fillId="0" borderId="86" xfId="0" applyFont="1" applyBorder="1" applyAlignment="1" applyProtection="1">
      <alignment vertical="center" wrapText="1" shrinkToFit="1"/>
      <protection locked="0"/>
    </xf>
    <xf numFmtId="0" fontId="18" fillId="0" borderId="12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30" fillId="0" borderId="87" xfId="0" applyFont="1" applyBorder="1" applyAlignment="1">
      <alignment horizontal="center" vertical="center" wrapText="1"/>
    </xf>
    <xf numFmtId="0" fontId="31" fillId="0" borderId="83" xfId="0" applyFont="1" applyBorder="1" applyAlignment="1">
      <alignment horizontal="center" vertical="center" wrapText="1"/>
    </xf>
    <xf numFmtId="0" fontId="31" fillId="0" borderId="84" xfId="0" applyFont="1" applyBorder="1" applyAlignment="1">
      <alignment horizontal="center" vertical="center" wrapText="1"/>
    </xf>
    <xf numFmtId="0" fontId="31" fillId="0" borderId="87" xfId="0" applyFont="1" applyBorder="1" applyAlignment="1">
      <alignment horizontal="center" vertical="center" wrapText="1"/>
    </xf>
    <xf numFmtId="0" fontId="29" fillId="0" borderId="73" xfId="0" applyFont="1" applyBorder="1" applyAlignment="1">
      <alignment horizontal="center" vertical="center" textRotation="255"/>
    </xf>
    <xf numFmtId="0" fontId="29" fillId="0" borderId="74" xfId="0" applyFont="1" applyBorder="1" applyAlignment="1">
      <alignment horizontal="center" vertical="center" textRotation="255"/>
    </xf>
    <xf numFmtId="0" fontId="45" fillId="0" borderId="2" xfId="0" applyFont="1" applyBorder="1" applyAlignment="1" applyProtection="1">
      <alignment horizontal="center"/>
      <protection locked="0"/>
    </xf>
    <xf numFmtId="0" fontId="45" fillId="0" borderId="1" xfId="0" applyFont="1" applyBorder="1" applyAlignment="1" applyProtection="1">
      <alignment horizontal="center"/>
      <protection locked="0"/>
    </xf>
    <xf numFmtId="0" fontId="45" fillId="0" borderId="126" xfId="0" applyFont="1" applyBorder="1" applyAlignment="1" applyProtection="1">
      <alignment horizontal="center"/>
      <protection locked="0"/>
    </xf>
    <xf numFmtId="0" fontId="45" fillId="0" borderId="116" xfId="0" applyFont="1" applyBorder="1" applyAlignment="1" applyProtection="1">
      <alignment horizontal="center"/>
      <protection locked="0"/>
    </xf>
    <xf numFmtId="0" fontId="50" fillId="0" borderId="2" xfId="0" applyFont="1" applyBorder="1" applyAlignment="1" applyProtection="1">
      <alignment wrapText="1" shrinkToFit="1"/>
      <protection locked="0"/>
    </xf>
    <xf numFmtId="0" fontId="50" fillId="0" borderId="1" xfId="0" applyFont="1" applyBorder="1" applyAlignment="1" applyProtection="1">
      <alignment wrapText="1" shrinkToFit="1"/>
      <protection locked="0"/>
    </xf>
    <xf numFmtId="0" fontId="50" fillId="0" borderId="24" xfId="0" applyFont="1" applyBorder="1" applyAlignment="1" applyProtection="1">
      <alignment wrapText="1" shrinkToFit="1"/>
      <protection locked="0"/>
    </xf>
    <xf numFmtId="0" fontId="51" fillId="0" borderId="126" xfId="0" applyFont="1" applyBorder="1" applyAlignment="1" applyProtection="1">
      <alignment wrapText="1" shrinkToFit="1"/>
      <protection locked="0"/>
    </xf>
    <xf numFmtId="0" fontId="51" fillId="0" borderId="116" xfId="0" applyFont="1" applyBorder="1" applyAlignment="1" applyProtection="1">
      <alignment wrapText="1" shrinkToFit="1"/>
      <protection locked="0"/>
    </xf>
    <xf numFmtId="0" fontId="51" fillId="0" borderId="127" xfId="0" applyFont="1" applyBorder="1" applyAlignment="1" applyProtection="1">
      <alignment wrapText="1" shrinkToFit="1"/>
      <protection locked="0"/>
    </xf>
    <xf numFmtId="0" fontId="17" fillId="0" borderId="89" xfId="0" applyFont="1" applyBorder="1" applyAlignment="1">
      <alignment horizontal="right"/>
    </xf>
    <xf numFmtId="0" fontId="17" fillId="0" borderId="90" xfId="0" applyFont="1" applyBorder="1" applyAlignment="1">
      <alignment horizontal="right"/>
    </xf>
    <xf numFmtId="0" fontId="17" fillId="0" borderId="91" xfId="0" applyFont="1" applyBorder="1" applyAlignment="1">
      <alignment horizontal="right"/>
    </xf>
    <xf numFmtId="0" fontId="18" fillId="0" borderId="95" xfId="0" applyFont="1" applyBorder="1" applyAlignment="1">
      <alignment horizontal="center"/>
    </xf>
    <xf numFmtId="0" fontId="49" fillId="0" borderId="19" xfId="0" applyFont="1" applyBorder="1" applyAlignment="1">
      <alignment horizontal="center"/>
    </xf>
    <xf numFmtId="0" fontId="49" fillId="0" borderId="80" xfId="0" applyFont="1" applyBorder="1" applyAlignment="1">
      <alignment horizontal="center"/>
    </xf>
    <xf numFmtId="0" fontId="28" fillId="0" borderId="71" xfId="0" applyFont="1" applyBorder="1" applyAlignment="1">
      <alignment horizontal="center" vertical="center"/>
    </xf>
    <xf numFmtId="0" fontId="28" fillId="0" borderId="7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71" xfId="0" applyFont="1" applyBorder="1" applyAlignment="1">
      <alignment horizontal="center" vertical="center" textRotation="255" wrapText="1"/>
    </xf>
    <xf numFmtId="0" fontId="27" fillId="0" borderId="97" xfId="0" applyFont="1" applyBorder="1" applyAlignment="1">
      <alignment horizontal="center" vertical="center" textRotation="255" wrapText="1"/>
    </xf>
    <xf numFmtId="0" fontId="27" fillId="0" borderId="98" xfId="0" applyFont="1" applyBorder="1" applyAlignment="1">
      <alignment horizontal="center" vertical="center" textRotation="255" wrapText="1"/>
    </xf>
    <xf numFmtId="0" fontId="18" fillId="0" borderId="176" xfId="0" applyFont="1" applyBorder="1" applyAlignment="1">
      <alignment horizontal="center" vertical="top" textRotation="255" wrapText="1"/>
    </xf>
    <xf numFmtId="0" fontId="18" fillId="0" borderId="177" xfId="0" applyFont="1" applyBorder="1" applyAlignment="1">
      <alignment horizontal="center" vertical="top" textRotation="255" wrapText="1"/>
    </xf>
    <xf numFmtId="0" fontId="18" fillId="0" borderId="178" xfId="0" applyFont="1" applyBorder="1" applyAlignment="1">
      <alignment horizontal="center" vertical="top" textRotation="255" wrapText="1"/>
    </xf>
    <xf numFmtId="0" fontId="18" fillId="0" borderId="100" xfId="0" applyFont="1" applyBorder="1" applyAlignment="1">
      <alignment horizontal="center" vertical="center" wrapText="1"/>
    </xf>
    <xf numFmtId="0" fontId="18" fillId="0" borderId="10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 textRotation="255"/>
    </xf>
    <xf numFmtId="0" fontId="19" fillId="0" borderId="13" xfId="0" applyFont="1" applyBorder="1" applyAlignment="1">
      <alignment horizontal="center" vertical="center" textRotation="255"/>
    </xf>
    <xf numFmtId="0" fontId="19" fillId="0" borderId="25" xfId="0" applyFont="1" applyBorder="1" applyAlignment="1">
      <alignment horizontal="center" vertical="center" textRotation="255"/>
    </xf>
    <xf numFmtId="0" fontId="47" fillId="0" borderId="2" xfId="0" applyFont="1" applyBorder="1" applyAlignment="1" applyProtection="1">
      <alignment vertical="center" shrinkToFit="1"/>
      <protection locked="0"/>
    </xf>
    <xf numFmtId="0" fontId="47" fillId="0" borderId="1" xfId="0" applyFont="1" applyBorder="1" applyAlignment="1" applyProtection="1">
      <alignment vertical="center" shrinkToFit="1"/>
      <protection locked="0"/>
    </xf>
    <xf numFmtId="0" fontId="47" fillId="0" borderId="24" xfId="0" applyFont="1" applyBorder="1" applyAlignment="1" applyProtection="1">
      <alignment vertical="center" shrinkToFit="1"/>
      <protection locked="0"/>
    </xf>
    <xf numFmtId="0" fontId="47" fillId="0" borderId="65" xfId="0" applyFont="1" applyBorder="1" applyAlignment="1" applyProtection="1">
      <alignment vertical="center" wrapText="1" shrinkToFit="1"/>
      <protection locked="0"/>
    </xf>
    <xf numFmtId="0" fontId="47" fillId="0" borderId="102" xfId="0" applyFont="1" applyBorder="1" applyAlignment="1" applyProtection="1">
      <alignment vertical="center" shrinkToFit="1"/>
      <protection locked="0"/>
    </xf>
    <xf numFmtId="0" fontId="47" fillId="0" borderId="103" xfId="0" applyFont="1" applyBorder="1" applyAlignment="1" applyProtection="1">
      <alignment vertical="center" shrinkToFit="1"/>
      <protection locked="0"/>
    </xf>
    <xf numFmtId="0" fontId="52" fillId="0" borderId="21" xfId="0" applyFont="1" applyBorder="1" applyAlignment="1" applyProtection="1">
      <alignment vertical="center" wrapText="1"/>
      <protection locked="0"/>
    </xf>
    <xf numFmtId="0" fontId="52" fillId="0" borderId="104" xfId="0" applyFont="1" applyBorder="1" applyAlignment="1" applyProtection="1">
      <alignment vertical="center" wrapText="1"/>
      <protection locked="0"/>
    </xf>
    <xf numFmtId="0" fontId="18" fillId="0" borderId="21" xfId="0" applyFont="1" applyBorder="1" applyAlignment="1">
      <alignment horizontal="center" vertical="center" wrapText="1"/>
    </xf>
    <xf numFmtId="0" fontId="18" fillId="0" borderId="105" xfId="0" applyFont="1" applyBorder="1" applyAlignment="1">
      <alignment horizontal="center" vertical="center" wrapText="1"/>
    </xf>
    <xf numFmtId="0" fontId="18" fillId="0" borderId="104" xfId="0" applyFont="1" applyBorder="1" applyAlignment="1">
      <alignment horizontal="center" vertical="center" wrapText="1"/>
    </xf>
    <xf numFmtId="0" fontId="18" fillId="0" borderId="106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107" xfId="0" applyFont="1" applyBorder="1" applyAlignment="1">
      <alignment horizontal="center" vertical="center" wrapText="1"/>
    </xf>
    <xf numFmtId="0" fontId="19" fillId="0" borderId="108" xfId="0" applyFont="1" applyBorder="1" applyAlignment="1">
      <alignment horizontal="center" vertical="center"/>
    </xf>
    <xf numFmtId="0" fontId="19" fillId="0" borderId="10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47" fillId="0" borderId="110" xfId="0" applyFont="1" applyBorder="1" applyAlignment="1" applyProtection="1">
      <alignment vertical="center" shrinkToFit="1"/>
      <protection locked="0"/>
    </xf>
    <xf numFmtId="0" fontId="47" fillId="0" borderId="84" xfId="0" applyFont="1" applyBorder="1" applyAlignment="1" applyProtection="1">
      <alignment vertical="center" shrinkToFit="1"/>
      <protection locked="0"/>
    </xf>
    <xf numFmtId="0" fontId="47" fillId="0" borderId="85" xfId="0" applyFont="1" applyBorder="1" applyAlignment="1" applyProtection="1">
      <alignment vertical="center" shrinkToFit="1"/>
      <protection locked="0"/>
    </xf>
    <xf numFmtId="0" fontId="18" fillId="0" borderId="111" xfId="0" applyFont="1" applyBorder="1" applyAlignment="1">
      <alignment vertical="top" wrapText="1"/>
    </xf>
    <xf numFmtId="0" fontId="18" fillId="0" borderId="112" xfId="0" applyFont="1" applyBorder="1" applyAlignment="1">
      <alignment vertical="top" wrapText="1"/>
    </xf>
    <xf numFmtId="0" fontId="52" fillId="0" borderId="23" xfId="0" applyFont="1" applyBorder="1" applyAlignment="1" applyProtection="1">
      <alignment horizontal="center"/>
      <protection locked="0"/>
    </xf>
    <xf numFmtId="0" fontId="52" fillId="0" borderId="1" xfId="0" applyFont="1" applyBorder="1" applyAlignment="1" applyProtection="1">
      <alignment horizontal="center"/>
      <protection locked="0"/>
    </xf>
    <xf numFmtId="0" fontId="46" fillId="0" borderId="23" xfId="0" applyFont="1" applyBorder="1" applyAlignment="1" applyProtection="1">
      <alignment horizontal="left" vertical="center" shrinkToFit="1"/>
      <protection locked="0"/>
    </xf>
    <xf numFmtId="0" fontId="46" fillId="0" borderId="1" xfId="0" applyFont="1" applyBorder="1" applyAlignment="1" applyProtection="1">
      <alignment horizontal="left" vertical="center" shrinkToFit="1"/>
      <protection locked="0"/>
    </xf>
    <xf numFmtId="0" fontId="46" fillId="0" borderId="24" xfId="0" applyFont="1" applyBorder="1" applyAlignment="1" applyProtection="1">
      <alignment horizontal="left" vertical="center" shrinkToFit="1"/>
      <protection locked="0"/>
    </xf>
    <xf numFmtId="0" fontId="46" fillId="0" borderId="113" xfId="0" applyFont="1" applyBorder="1" applyAlignment="1" applyProtection="1">
      <alignment horizontal="left" vertical="center" shrinkToFit="1"/>
      <protection locked="0"/>
    </xf>
    <xf numFmtId="0" fontId="46" fillId="0" borderId="102" xfId="0" applyFont="1" applyBorder="1" applyAlignment="1" applyProtection="1">
      <alignment horizontal="left" vertical="center" shrinkToFit="1"/>
      <protection locked="0"/>
    </xf>
    <xf numFmtId="0" fontId="46" fillId="0" borderId="103" xfId="0" applyFont="1" applyBorder="1" applyAlignment="1" applyProtection="1">
      <alignment horizontal="left" vertical="center" shrinkToFit="1"/>
      <protection locked="0"/>
    </xf>
    <xf numFmtId="0" fontId="47" fillId="0" borderId="5" xfId="0" applyFont="1" applyBorder="1" applyAlignment="1" applyProtection="1">
      <alignment vertical="center" shrinkToFit="1"/>
      <protection locked="0"/>
    </xf>
    <xf numFmtId="0" fontId="47" fillId="0" borderId="59" xfId="0" applyFont="1" applyBorder="1" applyAlignment="1" applyProtection="1">
      <alignment vertical="center" shrinkToFit="1"/>
      <protection locked="0"/>
    </xf>
    <xf numFmtId="0" fontId="47" fillId="0" borderId="114" xfId="0" applyFont="1" applyBorder="1" applyAlignment="1" applyProtection="1">
      <alignment vertical="center" shrinkToFit="1"/>
      <protection locked="0"/>
    </xf>
    <xf numFmtId="0" fontId="52" fillId="0" borderId="115" xfId="0" applyFont="1" applyBorder="1" applyAlignment="1" applyProtection="1">
      <alignment horizontal="center" vertical="center"/>
      <protection locked="0"/>
    </xf>
    <xf numFmtId="0" fontId="52" fillId="0" borderId="116" xfId="0" applyFont="1" applyBorder="1" applyAlignment="1" applyProtection="1">
      <alignment horizontal="center" vertical="center"/>
      <protection locked="0"/>
    </xf>
    <xf numFmtId="0" fontId="29" fillId="0" borderId="105" xfId="0" applyFont="1" applyBorder="1" applyAlignment="1">
      <alignment horizontal="center" vertical="center"/>
    </xf>
    <xf numFmtId="0" fontId="29" fillId="0" borderId="106" xfId="0" applyFont="1" applyBorder="1" applyAlignment="1">
      <alignment horizontal="center" vertical="center"/>
    </xf>
    <xf numFmtId="0" fontId="29" fillId="0" borderId="107" xfId="0" applyFont="1" applyBorder="1" applyAlignment="1">
      <alignment horizontal="center" vertical="center"/>
    </xf>
    <xf numFmtId="0" fontId="29" fillId="0" borderId="117" xfId="0" applyFont="1" applyBorder="1" applyAlignment="1">
      <alignment horizontal="center" vertical="center"/>
    </xf>
    <xf numFmtId="0" fontId="52" fillId="0" borderId="22" xfId="0" applyFont="1" applyBorder="1" applyAlignment="1" applyProtection="1">
      <alignment vertical="center" wrapText="1"/>
      <protection locked="0"/>
    </xf>
    <xf numFmtId="0" fontId="52" fillId="0" borderId="99" xfId="0" applyFont="1" applyBorder="1" applyAlignment="1" applyProtection="1">
      <alignment vertical="center" wrapText="1"/>
      <protection locked="0"/>
    </xf>
    <xf numFmtId="0" fontId="47" fillId="0" borderId="23" xfId="0" applyFont="1" applyBorder="1" applyAlignment="1" applyProtection="1">
      <alignment vertical="center" shrinkToFit="1"/>
      <protection locked="0"/>
    </xf>
    <xf numFmtId="49" fontId="47" fillId="0" borderId="115" xfId="0" applyNumberFormat="1" applyFont="1" applyBorder="1" applyAlignment="1" applyProtection="1">
      <alignment vertical="center" shrinkToFit="1"/>
      <protection locked="0"/>
    </xf>
    <xf numFmtId="49" fontId="47" fillId="0" borderId="116" xfId="0" applyNumberFormat="1" applyFont="1" applyBorder="1" applyAlignment="1" applyProtection="1">
      <alignment vertical="center" shrinkToFit="1"/>
      <protection locked="0"/>
    </xf>
    <xf numFmtId="49" fontId="47" fillId="0" borderId="112" xfId="0" applyNumberFormat="1" applyFont="1" applyBorder="1" applyAlignment="1" applyProtection="1">
      <alignment vertical="center" shrinkToFit="1"/>
      <protection locked="0"/>
    </xf>
    <xf numFmtId="0" fontId="19" fillId="0" borderId="118" xfId="0" applyFont="1" applyBorder="1" applyAlignment="1">
      <alignment horizontal="center" vertical="center" textRotation="255"/>
    </xf>
    <xf numFmtId="0" fontId="19" fillId="0" borderId="119" xfId="0" applyFont="1" applyBorder="1" applyAlignment="1">
      <alignment horizontal="center" vertical="center" textRotation="255"/>
    </xf>
    <xf numFmtId="0" fontId="18" fillId="0" borderId="120" xfId="0" applyFont="1" applyBorder="1" applyAlignment="1">
      <alignment vertical="top" wrapText="1"/>
    </xf>
    <xf numFmtId="0" fontId="18" fillId="0" borderId="64" xfId="0" applyFont="1" applyBorder="1" applyAlignment="1">
      <alignment vertical="top" wrapText="1"/>
    </xf>
    <xf numFmtId="0" fontId="18" fillId="0" borderId="121" xfId="0" applyFont="1" applyBorder="1" applyAlignment="1">
      <alignment vertical="top" wrapText="1"/>
    </xf>
    <xf numFmtId="0" fontId="18" fillId="0" borderId="53" xfId="0" applyFont="1" applyBorder="1" applyAlignment="1">
      <alignment vertical="top" wrapText="1"/>
    </xf>
    <xf numFmtId="0" fontId="52" fillId="0" borderId="122" xfId="0" applyFont="1" applyBorder="1" applyAlignment="1" applyProtection="1">
      <alignment horizontal="center"/>
      <protection locked="0"/>
    </xf>
    <xf numFmtId="0" fontId="52" fillId="0" borderId="59" xfId="0" applyFont="1" applyBorder="1" applyAlignment="1" applyProtection="1">
      <alignment horizontal="center"/>
      <protection locked="0"/>
    </xf>
    <xf numFmtId="0" fontId="18" fillId="0" borderId="123" xfId="0" applyFont="1" applyBorder="1" applyAlignment="1">
      <alignment horizontal="left" vertical="top" wrapText="1"/>
    </xf>
    <xf numFmtId="0" fontId="18" fillId="0" borderId="114" xfId="0" applyFont="1" applyBorder="1" applyAlignment="1">
      <alignment horizontal="left" vertical="top"/>
    </xf>
    <xf numFmtId="0" fontId="19" fillId="0" borderId="11" xfId="0" applyFont="1" applyBorder="1" applyAlignment="1">
      <alignment horizontal="center" vertical="center" wrapText="1"/>
    </xf>
    <xf numFmtId="0" fontId="19" fillId="0" borderId="57" xfId="0" applyFont="1" applyBorder="1" applyAlignment="1">
      <alignment horizontal="center" vertical="center"/>
    </xf>
    <xf numFmtId="0" fontId="19" fillId="0" borderId="61" xfId="0" applyFont="1" applyBorder="1" applyAlignment="1">
      <alignment horizontal="center" vertical="center"/>
    </xf>
    <xf numFmtId="0" fontId="18" fillId="0" borderId="130" xfId="0" applyFont="1" applyBorder="1" applyAlignment="1">
      <alignment vertical="center" shrinkToFit="1"/>
    </xf>
    <xf numFmtId="0" fontId="18" fillId="0" borderId="131" xfId="0" applyFont="1" applyBorder="1" applyAlignment="1">
      <alignment vertical="center" shrinkToFit="1"/>
    </xf>
    <xf numFmtId="0" fontId="18" fillId="0" borderId="132" xfId="0" applyFont="1" applyBorder="1" applyAlignment="1">
      <alignment vertical="center" shrinkToFit="1"/>
    </xf>
    <xf numFmtId="0" fontId="17" fillId="0" borderId="41" xfId="0" applyFont="1" applyBorder="1" applyAlignment="1">
      <alignment vertical="center" wrapText="1"/>
    </xf>
    <xf numFmtId="0" fontId="17" fillId="0" borderId="50" xfId="0" applyFont="1" applyBorder="1" applyAlignment="1">
      <alignment vertical="center" wrapText="1"/>
    </xf>
    <xf numFmtId="0" fontId="18" fillId="0" borderId="41" xfId="0" applyFont="1" applyBorder="1" applyAlignment="1">
      <alignment vertical="center" shrinkToFit="1"/>
    </xf>
    <xf numFmtId="0" fontId="18" fillId="0" borderId="134" xfId="0" applyFont="1" applyBorder="1" applyAlignment="1">
      <alignment vertical="center" shrinkToFit="1"/>
    </xf>
    <xf numFmtId="0" fontId="18" fillId="0" borderId="50" xfId="0" applyFont="1" applyBorder="1" applyAlignment="1">
      <alignment vertical="center" shrinkToFit="1"/>
    </xf>
    <xf numFmtId="0" fontId="17" fillId="0" borderId="41" xfId="0" applyFont="1" applyBorder="1" applyAlignment="1">
      <alignment vertical="center" shrinkToFit="1"/>
    </xf>
    <xf numFmtId="0" fontId="17" fillId="0" borderId="50" xfId="0" applyFont="1" applyBorder="1" applyAlignment="1">
      <alignment vertical="center" shrinkToFit="1"/>
    </xf>
    <xf numFmtId="0" fontId="18" fillId="0" borderId="128" xfId="0" applyFont="1" applyBorder="1" applyAlignment="1">
      <alignment vertical="center" shrinkToFit="1"/>
    </xf>
    <xf numFmtId="0" fontId="18" fillId="0" borderId="124" xfId="0" applyFont="1" applyBorder="1" applyAlignment="1">
      <alignment vertical="center" shrinkToFit="1"/>
    </xf>
    <xf numFmtId="0" fontId="18" fillId="0" borderId="129" xfId="0" applyFont="1" applyBorder="1" applyAlignment="1">
      <alignment vertical="center" shrinkToFit="1"/>
    </xf>
    <xf numFmtId="0" fontId="17" fillId="0" borderId="128" xfId="0" applyFont="1" applyBorder="1" applyAlignment="1">
      <alignment vertical="center"/>
    </xf>
    <xf numFmtId="0" fontId="17" fillId="0" borderId="129" xfId="0" applyFont="1" applyBorder="1" applyAlignment="1">
      <alignment vertical="center"/>
    </xf>
    <xf numFmtId="0" fontId="18" fillId="0" borderId="133" xfId="0" applyFont="1" applyBorder="1" applyAlignment="1">
      <alignment vertical="center" shrinkToFit="1"/>
    </xf>
    <xf numFmtId="0" fontId="28" fillId="0" borderId="6" xfId="0" applyFont="1" applyBorder="1" applyAlignment="1">
      <alignment horizontal="left" vertical="center"/>
    </xf>
    <xf numFmtId="0" fontId="28" fillId="0" borderId="62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38" fontId="17" fillId="0" borderId="56" xfId="2" applyFont="1" applyBorder="1" applyAlignment="1" applyProtection="1">
      <alignment vertical="center"/>
    </xf>
    <xf numFmtId="38" fontId="17" fillId="0" borderId="125" xfId="2" applyFont="1" applyBorder="1" applyAlignment="1" applyProtection="1">
      <alignment vertical="center"/>
    </xf>
    <xf numFmtId="0" fontId="15" fillId="0" borderId="67" xfId="0" applyFont="1" applyBorder="1" applyAlignment="1">
      <alignment horizontal="right" vertical="center" wrapText="1"/>
    </xf>
    <xf numFmtId="0" fontId="15" fillId="0" borderId="69" xfId="0" applyFont="1" applyBorder="1" applyAlignment="1">
      <alignment horizontal="right" vertical="center" wrapText="1"/>
    </xf>
    <xf numFmtId="0" fontId="36" fillId="0" borderId="0" xfId="0" applyFont="1" applyAlignment="1">
      <alignment horizontal="center" vertical="center"/>
    </xf>
    <xf numFmtId="0" fontId="19" fillId="0" borderId="126" xfId="0" applyFont="1" applyBorder="1" applyAlignment="1">
      <alignment horizontal="center" vertical="center"/>
    </xf>
    <xf numFmtId="0" fontId="19" fillId="0" borderId="116" xfId="0" applyFont="1" applyBorder="1" applyAlignment="1">
      <alignment horizontal="center" vertical="center"/>
    </xf>
    <xf numFmtId="0" fontId="19" fillId="0" borderId="127" xfId="0" applyFont="1" applyBorder="1" applyAlignment="1">
      <alignment horizontal="center" vertical="center"/>
    </xf>
    <xf numFmtId="0" fontId="48" fillId="3" borderId="61" xfId="0" applyFont="1" applyFill="1" applyBorder="1" applyAlignment="1" applyProtection="1">
      <alignment vertical="center" shrinkToFit="1"/>
      <protection locked="0"/>
    </xf>
    <xf numFmtId="0" fontId="48" fillId="3" borderId="14" xfId="0" applyFont="1" applyFill="1" applyBorder="1" applyAlignment="1" applyProtection="1">
      <alignment vertical="center" shrinkToFit="1"/>
      <protection locked="0"/>
    </xf>
    <xf numFmtId="0" fontId="48" fillId="3" borderId="79" xfId="0" applyFont="1" applyFill="1" applyBorder="1" applyAlignment="1" applyProtection="1">
      <alignment vertical="center" shrinkToFit="1"/>
      <protection locked="0"/>
    </xf>
    <xf numFmtId="38" fontId="46" fillId="3" borderId="61" xfId="2" applyFont="1" applyFill="1" applyBorder="1" applyAlignment="1" applyProtection="1">
      <alignment vertical="center" shrinkToFit="1"/>
      <protection locked="0"/>
    </xf>
    <xf numFmtId="38" fontId="46" fillId="3" borderId="79" xfId="2" applyFont="1" applyFill="1" applyBorder="1" applyAlignment="1" applyProtection="1">
      <alignment vertical="center" shrinkToFit="1"/>
      <protection locked="0"/>
    </xf>
    <xf numFmtId="0" fontId="48" fillId="3" borderId="2" xfId="0" applyFont="1" applyFill="1" applyBorder="1" applyAlignment="1" applyProtection="1">
      <alignment vertical="center" shrinkToFit="1"/>
      <protection locked="0"/>
    </xf>
    <xf numFmtId="0" fontId="48" fillId="3" borderId="1" xfId="0" applyFont="1" applyFill="1" applyBorder="1" applyAlignment="1" applyProtection="1">
      <alignment vertical="center" shrinkToFit="1"/>
      <protection locked="0"/>
    </xf>
    <xf numFmtId="0" fontId="48" fillId="3" borderId="17" xfId="0" applyFont="1" applyFill="1" applyBorder="1" applyAlignment="1" applyProtection="1">
      <alignment vertical="center" shrinkToFit="1"/>
      <protection locked="0"/>
    </xf>
    <xf numFmtId="38" fontId="46" fillId="3" borderId="2" xfId="2" applyFont="1" applyFill="1" applyBorder="1" applyAlignment="1" applyProtection="1">
      <alignment vertical="center" shrinkToFit="1"/>
      <protection locked="0"/>
    </xf>
    <xf numFmtId="0" fontId="48" fillId="0" borderId="36" xfId="0" applyFont="1" applyBorder="1" applyAlignment="1" applyProtection="1">
      <alignment vertical="center"/>
      <protection locked="0"/>
    </xf>
    <xf numFmtId="0" fontId="48" fillId="0" borderId="36" xfId="0" applyFont="1" applyBorder="1" applyAlignment="1" applyProtection="1">
      <alignment vertical="center" shrinkToFit="1"/>
      <protection locked="0"/>
    </xf>
    <xf numFmtId="0" fontId="48" fillId="3" borderId="36" xfId="0" applyFont="1" applyFill="1" applyBorder="1" applyAlignment="1" applyProtection="1">
      <alignment vertical="center" shrinkToFit="1"/>
      <protection locked="0"/>
    </xf>
    <xf numFmtId="0" fontId="18" fillId="0" borderId="36" xfId="0" applyFont="1" applyBorder="1" applyAlignment="1" applyProtection="1">
      <alignment vertical="center"/>
      <protection locked="0"/>
    </xf>
    <xf numFmtId="0" fontId="48" fillId="3" borderId="40" xfId="0" applyFont="1" applyFill="1" applyBorder="1" applyAlignment="1" applyProtection="1">
      <alignment horizontal="left" vertical="center" shrinkToFit="1"/>
      <protection locked="0"/>
    </xf>
    <xf numFmtId="0" fontId="48" fillId="3" borderId="40" xfId="0" applyFont="1" applyFill="1" applyBorder="1" applyAlignment="1" applyProtection="1">
      <alignment horizontal="center" vertical="center" shrinkToFit="1"/>
      <protection locked="0"/>
    </xf>
    <xf numFmtId="0" fontId="28" fillId="0" borderId="6" xfId="0" applyFont="1" applyBorder="1" applyAlignment="1">
      <alignment horizontal="center" vertical="center"/>
    </xf>
    <xf numFmtId="0" fontId="28" fillId="0" borderId="62" xfId="0" applyFont="1" applyBorder="1" applyAlignment="1">
      <alignment horizontal="center" vertical="center"/>
    </xf>
    <xf numFmtId="38" fontId="29" fillId="0" borderId="56" xfId="2" applyFont="1" applyBorder="1" applyAlignment="1" applyProtection="1">
      <alignment horizontal="center" vertical="center"/>
    </xf>
    <xf numFmtId="38" fontId="29" fillId="0" borderId="125" xfId="2" applyFont="1" applyBorder="1" applyAlignment="1" applyProtection="1">
      <alignment horizontal="center" vertical="center"/>
    </xf>
    <xf numFmtId="0" fontId="29" fillId="0" borderId="140" xfId="0" applyFont="1" applyBorder="1" applyAlignment="1">
      <alignment vertical="center"/>
    </xf>
    <xf numFmtId="0" fontId="29" fillId="0" borderId="3" xfId="0" applyFont="1" applyBorder="1" applyAlignment="1">
      <alignment vertical="center"/>
    </xf>
    <xf numFmtId="0" fontId="18" fillId="0" borderId="60" xfId="0" applyFont="1" applyBorder="1" applyAlignment="1">
      <alignment horizontal="center" vertical="center"/>
    </xf>
    <xf numFmtId="0" fontId="48" fillId="0" borderId="36" xfId="0" applyFont="1" applyBorder="1" applyAlignment="1" applyProtection="1">
      <alignment horizontal="left" vertical="center"/>
      <protection locked="0"/>
    </xf>
    <xf numFmtId="0" fontId="48" fillId="3" borderId="36" xfId="0" applyFont="1" applyFill="1" applyBorder="1" applyAlignment="1" applyProtection="1">
      <alignment vertical="top" shrinkToFit="1"/>
      <protection locked="0"/>
    </xf>
    <xf numFmtId="38" fontId="55" fillId="0" borderId="62" xfId="1" applyFont="1" applyFill="1" applyBorder="1" applyAlignment="1" applyProtection="1">
      <alignment horizontal="center" vertical="center"/>
    </xf>
    <xf numFmtId="0" fontId="20" fillId="0" borderId="56" xfId="0" applyFont="1" applyBorder="1" applyAlignment="1">
      <alignment horizontal="left" vertical="center" wrapText="1"/>
    </xf>
    <xf numFmtId="0" fontId="20" fillId="0" borderId="62" xfId="0" applyFont="1" applyBorder="1" applyAlignment="1">
      <alignment horizontal="left" vertical="center" wrapText="1"/>
    </xf>
    <xf numFmtId="0" fontId="20" fillId="0" borderId="125" xfId="0" applyFont="1" applyBorder="1" applyAlignment="1">
      <alignment horizontal="left" vertical="center" wrapText="1"/>
    </xf>
    <xf numFmtId="0" fontId="29" fillId="0" borderId="140" xfId="0" applyFont="1" applyBorder="1" applyAlignment="1">
      <alignment vertical="center" shrinkToFit="1"/>
    </xf>
    <xf numFmtId="0" fontId="29" fillId="0" borderId="3" xfId="0" applyFont="1" applyBorder="1" applyAlignment="1">
      <alignment vertical="center" shrinkToFit="1"/>
    </xf>
    <xf numFmtId="0" fontId="29" fillId="0" borderId="141" xfId="0" applyFont="1" applyBorder="1" applyAlignment="1">
      <alignment vertical="center" shrinkToFit="1"/>
    </xf>
    <xf numFmtId="0" fontId="20" fillId="0" borderId="139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38" fontId="48" fillId="3" borderId="5" xfId="1" applyFont="1" applyFill="1" applyBorder="1" applyAlignment="1" applyProtection="1">
      <alignment vertical="center"/>
      <protection locked="0"/>
    </xf>
    <xf numFmtId="38" fontId="48" fillId="3" borderId="59" xfId="1" applyFont="1" applyFill="1" applyBorder="1" applyAlignment="1" applyProtection="1">
      <alignment vertical="center"/>
      <protection locked="0"/>
    </xf>
    <xf numFmtId="0" fontId="48" fillId="3" borderId="5" xfId="0" applyFont="1" applyFill="1" applyBorder="1" applyAlignment="1" applyProtection="1">
      <alignment vertical="center" shrinkToFit="1"/>
      <protection locked="0"/>
    </xf>
    <xf numFmtId="0" fontId="48" fillId="3" borderId="59" xfId="0" applyFont="1" applyFill="1" applyBorder="1" applyAlignment="1" applyProtection="1">
      <alignment shrinkToFit="1"/>
      <protection locked="0"/>
    </xf>
    <xf numFmtId="0" fontId="48" fillId="3" borderId="35" xfId="0" applyFont="1" applyFill="1" applyBorder="1" applyAlignment="1" applyProtection="1">
      <alignment shrinkToFit="1"/>
      <protection locked="0"/>
    </xf>
    <xf numFmtId="38" fontId="48" fillId="3" borderId="2" xfId="1" applyFont="1" applyFill="1" applyBorder="1" applyAlignment="1" applyProtection="1">
      <alignment vertical="center"/>
      <protection locked="0"/>
    </xf>
    <xf numFmtId="38" fontId="48" fillId="3" borderId="1" xfId="1" applyFont="1" applyFill="1" applyBorder="1" applyAlignment="1" applyProtection="1">
      <alignment vertical="center"/>
      <protection locked="0"/>
    </xf>
    <xf numFmtId="38" fontId="48" fillId="3" borderId="2" xfId="2" applyFont="1" applyFill="1" applyBorder="1" applyAlignment="1" applyProtection="1">
      <alignment vertical="center" shrinkToFit="1"/>
      <protection locked="0"/>
    </xf>
    <xf numFmtId="0" fontId="48" fillId="3" borderId="1" xfId="0" applyFont="1" applyFill="1" applyBorder="1" applyAlignment="1" applyProtection="1">
      <alignment shrinkToFit="1"/>
      <protection locked="0"/>
    </xf>
    <xf numFmtId="0" fontId="48" fillId="3" borderId="17" xfId="0" applyFont="1" applyFill="1" applyBorder="1" applyAlignment="1" applyProtection="1">
      <alignment shrinkToFit="1"/>
      <protection locked="0"/>
    </xf>
    <xf numFmtId="0" fontId="28" fillId="0" borderId="135" xfId="0" applyFont="1" applyBorder="1" applyAlignment="1">
      <alignment horizontal="center" vertical="center"/>
    </xf>
    <xf numFmtId="0" fontId="28" fillId="0" borderId="136" xfId="0" applyFont="1" applyBorder="1" applyAlignment="1">
      <alignment horizontal="center" vertical="center"/>
    </xf>
    <xf numFmtId="0" fontId="28" fillId="0" borderId="137" xfId="0" applyFont="1" applyBorder="1" applyAlignment="1">
      <alignment horizontal="center" vertical="center"/>
    </xf>
    <xf numFmtId="38" fontId="54" fillId="0" borderId="138" xfId="1" applyFont="1" applyFill="1" applyBorder="1" applyAlignment="1" applyProtection="1">
      <alignment vertical="center"/>
    </xf>
    <xf numFmtId="38" fontId="54" fillId="0" borderId="136" xfId="1" applyFont="1" applyFill="1" applyBorder="1" applyAlignment="1" applyProtection="1">
      <alignment vertical="center"/>
    </xf>
    <xf numFmtId="38" fontId="48" fillId="3" borderId="36" xfId="1" applyFont="1" applyFill="1" applyBorder="1" applyAlignment="1" applyProtection="1">
      <alignment vertical="center"/>
      <protection locked="0"/>
    </xf>
    <xf numFmtId="0" fontId="48" fillId="3" borderId="36" xfId="0" applyFont="1" applyFill="1" applyBorder="1" applyAlignment="1" applyProtection="1">
      <alignment shrinkToFit="1"/>
      <protection locked="0"/>
    </xf>
    <xf numFmtId="38" fontId="48" fillId="3" borderId="65" xfId="1" applyFont="1" applyFill="1" applyBorder="1" applyAlignment="1" applyProtection="1">
      <alignment horizontal="right" vertical="center"/>
      <protection locked="0"/>
    </xf>
    <xf numFmtId="38" fontId="48" fillId="3" borderId="102" xfId="1" applyFont="1" applyFill="1" applyBorder="1" applyAlignment="1" applyProtection="1">
      <alignment horizontal="right" vertical="center"/>
      <protection locked="0"/>
    </xf>
    <xf numFmtId="0" fontId="48" fillId="3" borderId="65" xfId="0" applyFont="1" applyFill="1" applyBorder="1" applyAlignment="1" applyProtection="1">
      <alignment horizontal="center" vertical="center" shrinkToFit="1"/>
      <protection locked="0"/>
    </xf>
    <xf numFmtId="0" fontId="48" fillId="3" borderId="102" xfId="0" applyFont="1" applyFill="1" applyBorder="1" applyAlignment="1" applyProtection="1">
      <alignment horizontal="center" vertical="center" shrinkToFit="1"/>
      <protection locked="0"/>
    </xf>
    <xf numFmtId="0" fontId="48" fillId="3" borderId="66" xfId="0" applyFont="1" applyFill="1" applyBorder="1" applyAlignment="1" applyProtection="1">
      <alignment horizontal="center" vertical="center" shrinkToFit="1"/>
      <protection locked="0"/>
    </xf>
    <xf numFmtId="38" fontId="55" fillId="0" borderId="62" xfId="1" applyFont="1" applyBorder="1" applyAlignment="1" applyProtection="1">
      <alignment vertical="center"/>
    </xf>
    <xf numFmtId="179" fontId="18" fillId="0" borderId="56" xfId="0" applyNumberFormat="1" applyFont="1" applyBorder="1" applyAlignment="1">
      <alignment horizontal="center" vertical="center"/>
    </xf>
    <xf numFmtId="179" fontId="18" fillId="0" borderId="62" xfId="0" applyNumberFormat="1" applyFont="1" applyBorder="1" applyAlignment="1">
      <alignment horizontal="center" vertical="center"/>
    </xf>
    <xf numFmtId="179" fontId="18" fillId="0" borderId="125" xfId="0" applyNumberFormat="1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3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3" fillId="0" borderId="2" xfId="0" applyFont="1" applyBorder="1" applyAlignment="1">
      <alignment horizontal="center" shrinkToFit="1"/>
    </xf>
    <xf numFmtId="0" fontId="3" fillId="0" borderId="1" xfId="0" applyFont="1" applyBorder="1" applyAlignment="1">
      <alignment horizontal="center" shrinkToFit="1"/>
    </xf>
    <xf numFmtId="0" fontId="3" fillId="0" borderId="17" xfId="0" applyFont="1" applyBorder="1" applyAlignment="1">
      <alignment horizontal="center" shrinkToFit="1"/>
    </xf>
    <xf numFmtId="0" fontId="6" fillId="0" borderId="14" xfId="0" applyFont="1" applyBorder="1" applyAlignment="1">
      <alignment horizontal="center" vertical="center" shrinkToFit="1"/>
    </xf>
    <xf numFmtId="0" fontId="1" fillId="0" borderId="1" xfId="7" applyBorder="1" applyAlignment="1">
      <alignment horizontal="center" vertical="center"/>
    </xf>
    <xf numFmtId="0" fontId="1" fillId="0" borderId="17" xfId="7" applyBorder="1" applyAlignment="1">
      <alignment horizontal="center" vertical="center"/>
    </xf>
    <xf numFmtId="182" fontId="69" fillId="0" borderId="0" xfId="7" applyNumberFormat="1" applyFont="1" applyAlignment="1">
      <alignment horizontal="center" vertical="center"/>
    </xf>
    <xf numFmtId="183" fontId="69" fillId="0" borderId="14" xfId="7" applyNumberFormat="1" applyFont="1" applyBorder="1" applyAlignment="1">
      <alignment horizontal="center" vertical="center"/>
    </xf>
    <xf numFmtId="0" fontId="65" fillId="0" borderId="0" xfId="7" applyFont="1" applyAlignment="1">
      <alignment horizontal="center" vertical="center"/>
    </xf>
    <xf numFmtId="0" fontId="41" fillId="0" borderId="0" xfId="7" applyFont="1" applyAlignment="1">
      <alignment horizontal="center" vertical="center"/>
    </xf>
    <xf numFmtId="182" fontId="70" fillId="4" borderId="14" xfId="7" applyNumberFormat="1" applyFont="1" applyFill="1" applyBorder="1" applyAlignment="1">
      <alignment horizontal="left" vertical="center" shrinkToFit="1"/>
    </xf>
    <xf numFmtId="0" fontId="1" fillId="0" borderId="14" xfId="7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7" fillId="0" borderId="14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9" fillId="0" borderId="14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53" fillId="0" borderId="11" xfId="0" applyFont="1" applyBorder="1" applyAlignment="1" applyProtection="1">
      <alignment horizontal="center" vertical="center"/>
      <protection locked="0"/>
    </xf>
    <xf numFmtId="0" fontId="53" fillId="0" borderId="61" xfId="0" applyFont="1" applyBorder="1" applyAlignment="1" applyProtection="1">
      <alignment horizontal="center" vertical="center"/>
      <protection locked="0"/>
    </xf>
    <xf numFmtId="0" fontId="18" fillId="0" borderId="18" xfId="0" applyFont="1" applyBorder="1" applyAlignment="1">
      <alignment horizontal="right" vertical="center"/>
    </xf>
    <xf numFmtId="0" fontId="18" fillId="0" borderId="79" xfId="0" applyFont="1" applyBorder="1" applyAlignment="1">
      <alignment horizontal="right" vertical="center"/>
    </xf>
    <xf numFmtId="0" fontId="48" fillId="0" borderId="40" xfId="0" applyFont="1" applyBorder="1" applyAlignment="1" applyProtection="1">
      <alignment horizontal="left" vertical="center" wrapText="1"/>
      <protection locked="0"/>
    </xf>
    <xf numFmtId="0" fontId="48" fillId="0" borderId="60" xfId="0" applyFont="1" applyBorder="1" applyAlignment="1" applyProtection="1">
      <alignment horizontal="left" vertical="center"/>
      <protection locked="0"/>
    </xf>
    <xf numFmtId="0" fontId="47" fillId="0" borderId="61" xfId="0" applyFont="1" applyBorder="1" applyAlignment="1" applyProtection="1">
      <alignment horizontal="center" vertical="center" shrinkToFit="1"/>
      <protection locked="0"/>
    </xf>
    <xf numFmtId="0" fontId="47" fillId="0" borderId="79" xfId="0" applyFont="1" applyBorder="1" applyAlignment="1" applyProtection="1">
      <alignment horizontal="center" vertical="center" shrinkToFit="1"/>
      <protection locked="0"/>
    </xf>
    <xf numFmtId="0" fontId="18" fillId="0" borderId="40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/>
    </xf>
    <xf numFmtId="56" fontId="47" fillId="0" borderId="47" xfId="0" applyNumberFormat="1" applyFont="1" applyBorder="1" applyAlignment="1" applyProtection="1">
      <alignment horizontal="center" vertical="center" shrinkToFit="1"/>
      <protection locked="0"/>
    </xf>
    <xf numFmtId="0" fontId="47" fillId="0" borderId="33" xfId="0" applyFont="1" applyBorder="1" applyAlignment="1" applyProtection="1">
      <alignment horizontal="center" vertical="center" shrinkToFit="1"/>
      <protection locked="0"/>
    </xf>
    <xf numFmtId="0" fontId="48" fillId="0" borderId="60" xfId="0" applyFont="1" applyBorder="1" applyAlignment="1" applyProtection="1">
      <alignment horizontal="left" vertical="center" wrapText="1"/>
      <protection locked="0"/>
    </xf>
    <xf numFmtId="0" fontId="47" fillId="0" borderId="145" xfId="0" applyFont="1" applyBorder="1" applyAlignment="1" applyProtection="1">
      <alignment horizontal="center" vertical="center" shrinkToFit="1"/>
      <protection locked="0"/>
    </xf>
    <xf numFmtId="0" fontId="47" fillId="0" borderId="147" xfId="0" applyFont="1" applyBorder="1" applyAlignment="1" applyProtection="1">
      <alignment horizontal="center" vertical="center" shrinkToFit="1"/>
      <protection locked="0"/>
    </xf>
    <xf numFmtId="0" fontId="48" fillId="0" borderId="33" xfId="0" applyFont="1" applyBorder="1" applyAlignment="1" applyProtection="1">
      <alignment horizontal="center" vertical="center" shrinkToFit="1"/>
      <protection locked="0"/>
    </xf>
    <xf numFmtId="0" fontId="16" fillId="0" borderId="151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53" fillId="0" borderId="148" xfId="0" applyFont="1" applyBorder="1" applyAlignment="1" applyProtection="1">
      <alignment horizontal="center" vertical="center"/>
      <protection locked="0"/>
    </xf>
    <xf numFmtId="0" fontId="18" fillId="0" borderId="149" xfId="0" applyFont="1" applyBorder="1" applyAlignment="1">
      <alignment horizontal="right" vertical="center"/>
    </xf>
    <xf numFmtId="0" fontId="48" fillId="0" borderId="150" xfId="0" applyFont="1" applyBorder="1" applyAlignment="1" applyProtection="1">
      <alignment horizontal="left" vertical="center" wrapText="1"/>
      <protection locked="0"/>
    </xf>
    <xf numFmtId="0" fontId="47" fillId="0" borderId="174" xfId="0" applyFont="1" applyBorder="1" applyAlignment="1" applyProtection="1">
      <alignment horizontal="center" vertical="center" shrinkToFit="1"/>
      <protection locked="0"/>
    </xf>
    <xf numFmtId="0" fontId="47" fillId="0" borderId="175" xfId="0" applyFont="1" applyBorder="1" applyAlignment="1" applyProtection="1">
      <alignment horizontal="center" vertical="center" shrinkToFit="1"/>
      <protection locked="0"/>
    </xf>
    <xf numFmtId="0" fontId="39" fillId="0" borderId="0" xfId="0" applyFont="1" applyAlignment="1">
      <alignment horizontal="center"/>
    </xf>
    <xf numFmtId="0" fontId="0" fillId="0" borderId="40" xfId="0" applyBorder="1" applyAlignment="1">
      <alignment horizontal="center" vertical="center" shrinkToFit="1"/>
    </xf>
    <xf numFmtId="0" fontId="0" fillId="0" borderId="150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0" borderId="127" xfId="0" applyBorder="1" applyAlignment="1">
      <alignment horizontal="center" vertical="center"/>
    </xf>
    <xf numFmtId="0" fontId="0" fillId="0" borderId="126" xfId="0" applyBorder="1" applyAlignment="1">
      <alignment horizontal="center" vertical="center" shrinkToFit="1"/>
    </xf>
    <xf numFmtId="0" fontId="0" fillId="0" borderId="116" xfId="0" applyBorder="1" applyAlignment="1">
      <alignment horizontal="center" vertical="center" shrinkToFit="1"/>
    </xf>
    <xf numFmtId="0" fontId="0" fillId="0" borderId="127" xfId="0" applyBorder="1" applyAlignment="1">
      <alignment horizontal="center" vertical="center" shrinkToFit="1"/>
    </xf>
    <xf numFmtId="0" fontId="40" fillId="0" borderId="2" xfId="0" applyFont="1" applyBorder="1" applyAlignment="1" applyProtection="1">
      <alignment horizontal="center" vertical="center" shrinkToFit="1"/>
      <protection locked="0"/>
    </xf>
    <xf numFmtId="0" fontId="40" fillId="0" borderId="17" xfId="0" applyFont="1" applyBorder="1" applyAlignment="1" applyProtection="1">
      <alignment horizontal="center" vertical="center" shrinkToFit="1"/>
      <protection locked="0"/>
    </xf>
    <xf numFmtId="0" fontId="60" fillId="0" borderId="5" xfId="0" applyFont="1" applyBorder="1" applyAlignment="1" applyProtection="1">
      <alignment horizontal="left" vertical="center" shrinkToFit="1"/>
      <protection locked="0"/>
    </xf>
    <xf numFmtId="0" fontId="60" fillId="0" borderId="35" xfId="0" applyFont="1" applyBorder="1" applyAlignment="1" applyProtection="1">
      <alignment horizontal="left" vertical="center" shrinkToFit="1"/>
      <protection locked="0"/>
    </xf>
    <xf numFmtId="0" fontId="60" fillId="0" borderId="2" xfId="0" applyFont="1" applyBorder="1" applyAlignment="1" applyProtection="1">
      <alignment horizontal="left" vertical="center" shrinkToFit="1"/>
      <protection locked="0"/>
    </xf>
    <xf numFmtId="0" fontId="60" fillId="0" borderId="17" xfId="0" applyFont="1" applyBorder="1" applyAlignment="1" applyProtection="1">
      <alignment horizontal="left" vertical="center" shrinkToFit="1"/>
      <protection locked="0"/>
    </xf>
    <xf numFmtId="181" fontId="61" fillId="0" borderId="5" xfId="0" applyNumberFormat="1" applyFont="1" applyBorder="1" applyAlignment="1">
      <alignment horizontal="right" shrinkToFit="1"/>
    </xf>
    <xf numFmtId="181" fontId="61" fillId="0" borderId="35" xfId="0" applyNumberFormat="1" applyFont="1" applyBorder="1" applyAlignment="1">
      <alignment horizontal="right" shrinkToFit="1"/>
    </xf>
    <xf numFmtId="0" fontId="62" fillId="0" borderId="171" xfId="0" applyFont="1" applyBorder="1" applyAlignment="1">
      <alignment horizontal="center" shrinkToFit="1"/>
    </xf>
    <xf numFmtId="0" fontId="62" fillId="0" borderId="172" xfId="0" applyFont="1" applyBorder="1" applyAlignment="1">
      <alignment horizontal="center" shrinkToFit="1"/>
    </xf>
    <xf numFmtId="0" fontId="44" fillId="0" borderId="171" xfId="0" applyFont="1" applyBorder="1" applyAlignment="1">
      <alignment horizontal="center" shrinkToFit="1"/>
    </xf>
    <xf numFmtId="0" fontId="44" fillId="0" borderId="173" xfId="0" applyFont="1" applyBorder="1" applyAlignment="1">
      <alignment horizontal="center" shrinkToFit="1"/>
    </xf>
    <xf numFmtId="0" fontId="44" fillId="0" borderId="172" xfId="0" applyFont="1" applyBorder="1" applyAlignment="1">
      <alignment horizontal="center" shrinkToFit="1"/>
    </xf>
    <xf numFmtId="0" fontId="45" fillId="0" borderId="171" xfId="0" applyFont="1" applyBorder="1" applyAlignment="1">
      <alignment horizontal="center" shrinkToFit="1"/>
    </xf>
    <xf numFmtId="0" fontId="45" fillId="0" borderId="172" xfId="0" applyFont="1" applyBorder="1" applyAlignment="1">
      <alignment horizontal="center" shrinkToFit="1"/>
    </xf>
    <xf numFmtId="0" fontId="40" fillId="0" borderId="65" xfId="0" applyFont="1" applyBorder="1" applyAlignment="1" applyProtection="1">
      <alignment horizontal="center" vertical="center" shrinkToFit="1"/>
      <protection locked="0"/>
    </xf>
    <xf numFmtId="0" fontId="40" fillId="0" borderId="66" xfId="0" applyFont="1" applyBorder="1" applyAlignment="1" applyProtection="1">
      <alignment horizontal="center" vertical="center" shrinkToFit="1"/>
      <protection locked="0"/>
    </xf>
    <xf numFmtId="0" fontId="40" fillId="0" borderId="83" xfId="0" applyFont="1" applyBorder="1" applyAlignment="1" applyProtection="1">
      <alignment horizontal="center" vertical="center" shrinkToFit="1"/>
      <protection locked="0"/>
    </xf>
    <xf numFmtId="0" fontId="40" fillId="0" borderId="87" xfId="0" applyFont="1" applyBorder="1" applyAlignment="1" applyProtection="1">
      <alignment horizontal="center" vertical="center" shrinkToFit="1"/>
      <protection locked="0"/>
    </xf>
    <xf numFmtId="0" fontId="40" fillId="0" borderId="126" xfId="0" applyFont="1" applyBorder="1" applyAlignment="1" applyProtection="1">
      <alignment horizontal="left" vertical="center" shrinkToFit="1"/>
      <protection locked="0"/>
    </xf>
    <xf numFmtId="0" fontId="40" fillId="0" borderId="127" xfId="0" applyFont="1" applyBorder="1" applyAlignment="1" applyProtection="1">
      <alignment horizontal="left" vertical="center" shrinkToFit="1"/>
      <protection locked="0"/>
    </xf>
    <xf numFmtId="184" fontId="67" fillId="0" borderId="18" xfId="7" applyNumberFormat="1" applyFont="1" applyBorder="1">
      <alignment vertical="center"/>
    </xf>
    <xf numFmtId="184" fontId="18" fillId="0" borderId="57" xfId="7" applyNumberFormat="1" applyFont="1" applyBorder="1">
      <alignment vertical="center"/>
    </xf>
    <xf numFmtId="184" fontId="18" fillId="0" borderId="0" xfId="7" applyNumberFormat="1" applyFont="1" applyBorder="1">
      <alignment vertical="center"/>
    </xf>
    <xf numFmtId="184" fontId="18" fillId="0" borderId="61" xfId="7" applyNumberFormat="1" applyFont="1" applyBorder="1">
      <alignment vertical="center"/>
    </xf>
    <xf numFmtId="184" fontId="18" fillId="0" borderId="14" xfId="7" applyNumberFormat="1" applyFont="1" applyBorder="1">
      <alignment vertical="center"/>
    </xf>
    <xf numFmtId="184" fontId="67" fillId="0" borderId="79" xfId="7" applyNumberFormat="1" applyFont="1" applyBorder="1">
      <alignment vertical="center"/>
    </xf>
  </cellXfs>
  <cellStyles count="8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 5" xfId="6" xr:uid="{BE5C011B-0544-4770-B165-85AEF8218A09}"/>
    <cellStyle name="標準 6" xfId="7" xr:uid="{C23431F5-FD1E-490F-9A6F-AF27E8AAD22B}"/>
  </cellStyles>
  <dxfs count="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5F5F5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checked="Checked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checked="Checked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checked="Checked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checked="Checked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checked="Checked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checked="Checked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ctrlProps/ctrlProp90.xml><?xml version="1.0" encoding="utf-8"?>
<formControlPr xmlns="http://schemas.microsoft.com/office/spreadsheetml/2009/9/main" objectType="CheckBox" checked="Checked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checked="Checked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checked="Checked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9</xdr:col>
      <xdr:colOff>714375</xdr:colOff>
      <xdr:row>36</xdr:row>
      <xdr:rowOff>83344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28650" y="4857750"/>
          <a:ext cx="5657850" cy="105489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en-US" altLang="ja-JP" sz="1100">
              <a:latin typeface="+mn-ea"/>
              <a:ea typeface="+mn-ea"/>
            </a:rPr>
            <a:t>※</a:t>
          </a:r>
          <a:r>
            <a:rPr kumimoji="1" lang="ja-JP" altLang="en-US" sz="1100">
              <a:latin typeface="+mn-ea"/>
              <a:ea typeface="+mn-ea"/>
            </a:rPr>
            <a:t>その他の書類は</a:t>
          </a:r>
          <a:r>
            <a:rPr kumimoji="1" lang="ja-JP" altLang="en-US" sz="1200" b="1" u="sng">
              <a:latin typeface="+mn-ea"/>
              <a:ea typeface="+mn-ea"/>
            </a:rPr>
            <a:t>提出不要</a:t>
          </a:r>
          <a:r>
            <a:rPr kumimoji="1" lang="ja-JP" altLang="en-US" sz="1100">
              <a:latin typeface="+mn-ea"/>
              <a:ea typeface="+mn-ea"/>
            </a:rPr>
            <a:t>です。活動に合わせてご活用ください。</a:t>
          </a:r>
        </a:p>
        <a:p>
          <a:r>
            <a:rPr kumimoji="1" lang="ja-JP" altLang="en-US" sz="1100">
              <a:latin typeface="+mn-ea"/>
              <a:ea typeface="+mn-ea"/>
            </a:rPr>
            <a:t>　  ①  </a:t>
          </a:r>
          <a:r>
            <a:rPr kumimoji="1" lang="ja-JP" altLang="en-US" sz="1100" baseline="0">
              <a:latin typeface="+mn-ea"/>
              <a:ea typeface="+mn-ea"/>
            </a:rPr>
            <a:t> 「</a:t>
          </a:r>
          <a:r>
            <a:rPr kumimoji="1" lang="ja-JP" altLang="en-US" sz="1100">
              <a:latin typeface="+mn-ea"/>
              <a:ea typeface="+mn-ea"/>
            </a:rPr>
            <a:t>グループ援助活動」実施状況カレンダー</a:t>
          </a:r>
        </a:p>
        <a:p>
          <a:r>
            <a:rPr kumimoji="1" lang="ja-JP" altLang="en-US" sz="1100">
              <a:latin typeface="+mn-ea"/>
              <a:ea typeface="+mn-ea"/>
            </a:rPr>
            <a:t>　  ②   「校区ボランティアビューロー」実施報告書</a:t>
          </a:r>
        </a:p>
        <a:p>
          <a:pPr>
            <a:lnSpc>
              <a:spcPts val="1200"/>
            </a:lnSpc>
          </a:pPr>
          <a:r>
            <a:rPr kumimoji="1" lang="ja-JP" altLang="en-US" sz="1100">
              <a:latin typeface="+mn-ea"/>
              <a:ea typeface="+mn-ea"/>
            </a:rPr>
            <a:t>　③</a:t>
          </a:r>
          <a:r>
            <a:rPr kumimoji="1" lang="en-US" altLang="ja-JP" sz="1100">
              <a:latin typeface="+mn-ea"/>
              <a:ea typeface="+mn-ea"/>
            </a:rPr>
            <a:t>-1  </a:t>
          </a:r>
          <a:r>
            <a:rPr kumimoji="1" lang="ja-JP" altLang="en-US" sz="1100">
              <a:latin typeface="+mn-ea"/>
              <a:ea typeface="+mn-ea"/>
            </a:rPr>
            <a:t>「お元気ですか訪問活動」実施報告書</a:t>
          </a:r>
          <a:endParaRPr kumimoji="1" lang="en-US" altLang="ja-JP" sz="1100">
            <a:latin typeface="+mn-ea"/>
            <a:ea typeface="+mn-ea"/>
          </a:endParaRPr>
        </a:p>
        <a:p>
          <a:pPr>
            <a:lnSpc>
              <a:spcPts val="1200"/>
            </a:lnSpc>
          </a:pPr>
          <a:r>
            <a:rPr kumimoji="1" lang="ja-JP" altLang="en-US" sz="1100">
              <a:latin typeface="+mn-ea"/>
              <a:ea typeface="+mn-ea"/>
            </a:rPr>
            <a:t>　③</a:t>
          </a:r>
          <a:r>
            <a:rPr kumimoji="1" lang="en-US" altLang="ja-JP" sz="1100">
              <a:latin typeface="+mn-ea"/>
              <a:ea typeface="+mn-ea"/>
            </a:rPr>
            <a:t>-2  </a:t>
          </a:r>
          <a:r>
            <a:rPr kumimoji="1" lang="ja-JP" altLang="en-US" sz="1100">
              <a:latin typeface="+mn-ea"/>
              <a:ea typeface="+mn-ea"/>
            </a:rPr>
            <a:t>「お元気ですか訪問活動」実績表</a:t>
          </a:r>
        </a:p>
      </xdr:txBody>
    </xdr:sp>
    <xdr:clientData/>
  </xdr:twoCellAnchor>
  <xdr:twoCellAnchor>
    <xdr:from>
      <xdr:col>9</xdr:col>
      <xdr:colOff>422071</xdr:colOff>
      <xdr:row>14</xdr:row>
      <xdr:rowOff>476249</xdr:rowOff>
    </xdr:from>
    <xdr:to>
      <xdr:col>15</xdr:col>
      <xdr:colOff>152400</xdr:colOff>
      <xdr:row>18</xdr:row>
      <xdr:rowOff>104775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013121" y="4429124"/>
          <a:ext cx="2044904" cy="1143001"/>
        </a:xfrm>
        <a:prstGeom prst="roundRect">
          <a:avLst>
            <a:gd name="adj" fmla="val 1361"/>
          </a:avLst>
        </a:prstGeom>
        <a:solidFill>
          <a:schemeClr val="bg1">
            <a:lumMod val="85000"/>
          </a:schemeClr>
        </a:solidFill>
        <a:ln>
          <a:noFill/>
          <a:prstDash val="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補助金内訳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①</a:t>
          </a:r>
          <a:r>
            <a:rPr kumimoji="1" lang="en-US" altLang="ja-JP" sz="90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小地域ネットワーク活動費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②</a:t>
          </a:r>
          <a:r>
            <a:rPr kumimoji="1" lang="en-US" altLang="ja-JP" sz="90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校区ﾎﾞﾗﾝﾃｨｱﾋﾞｭｰﾛｰ運営費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③</a:t>
          </a:r>
          <a:r>
            <a:rPr kumimoji="1" lang="en-US" altLang="ja-JP" sz="90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校区ﾎﾞﾗﾝﾃｨｱﾋﾞｭｰﾛｰ設置費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④</a:t>
          </a:r>
          <a:r>
            <a:rPr kumimoji="1" lang="en-US" altLang="ja-JP" sz="90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お元気ですか訪問活動</a:t>
          </a:r>
          <a:r>
            <a:rPr kumimoji="1" lang="ja-JP" altLang="en-US" sz="900" baseline="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活動費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⑤ お元気ですか訪問活動</a:t>
          </a:r>
          <a:endParaRPr kumimoji="1" lang="en-US" altLang="ja-JP" sz="900" baseline="0">
            <a:solidFill>
              <a:schemeClr val="tx1"/>
            </a:solidFill>
          </a:endParaRPr>
        </a:p>
        <a:p>
          <a:pPr algn="l"/>
          <a:r>
            <a:rPr kumimoji="1" lang="en-US" altLang="ja-JP" sz="900" baseline="0">
              <a:solidFill>
                <a:schemeClr val="tx1"/>
              </a:solidFill>
            </a:rPr>
            <a:t>                                       </a:t>
          </a:r>
          <a:r>
            <a:rPr kumimoji="1" lang="ja-JP" altLang="en-US" sz="900">
              <a:solidFill>
                <a:schemeClr val="tx1"/>
              </a:solidFill>
            </a:rPr>
            <a:t>初年度加算</a:t>
          </a:r>
          <a:endParaRPr kumimoji="1" lang="ja-JP" altLang="en-US" sz="900"/>
        </a:p>
      </xdr:txBody>
    </xdr:sp>
    <xdr:clientData/>
  </xdr:twoCellAnchor>
  <xdr:twoCellAnchor>
    <xdr:from>
      <xdr:col>15</xdr:col>
      <xdr:colOff>219075</xdr:colOff>
      <xdr:row>7</xdr:row>
      <xdr:rowOff>276225</xdr:rowOff>
    </xdr:from>
    <xdr:to>
      <xdr:col>17</xdr:col>
      <xdr:colOff>96835</xdr:colOff>
      <xdr:row>9</xdr:row>
      <xdr:rowOff>89381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648825" y="1295400"/>
          <a:ext cx="1135060" cy="251306"/>
        </a:xfrm>
        <a:prstGeom prst="ellipse">
          <a:avLst/>
        </a:prstGeom>
        <a:solidFill>
          <a:srgbClr val="FF0000">
            <a:alpha val="30000"/>
          </a:srgb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914400</xdr:colOff>
      <xdr:row>15</xdr:row>
      <xdr:rowOff>114300</xdr:rowOff>
    </xdr:from>
    <xdr:to>
      <xdr:col>8</xdr:col>
      <xdr:colOff>199906</xdr:colOff>
      <xdr:row>16</xdr:row>
      <xdr:rowOff>282972</xdr:rowOff>
    </xdr:to>
    <xdr:sp macro="" textlink="">
      <xdr:nvSpPr>
        <xdr:cNvPr id="5" name="左カーブ矢印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029200" y="2543175"/>
          <a:ext cx="199906" cy="211534"/>
        </a:xfrm>
        <a:prstGeom prst="curvedLeftArrow">
          <a:avLst>
            <a:gd name="adj1" fmla="val 26173"/>
            <a:gd name="adj2" fmla="val 69063"/>
            <a:gd name="adj3" fmla="val 27211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57150</xdr:colOff>
      <xdr:row>1</xdr:row>
      <xdr:rowOff>161925</xdr:rowOff>
    </xdr:from>
    <xdr:to>
      <xdr:col>10</xdr:col>
      <xdr:colOff>304800</xdr:colOff>
      <xdr:row>3</xdr:row>
      <xdr:rowOff>79203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943100" y="323850"/>
          <a:ext cx="4648200" cy="24112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500" b="1">
              <a:solidFill>
                <a:schemeClr val="tx1"/>
              </a:solidFill>
              <a:latin typeface="ＤＦＧ太丸ゴシック体" panose="020F0800010101010101" pitchFamily="50" charset="-128"/>
              <a:ea typeface="ＤＦＧ太丸ゴシック体" panose="020F0800010101010101" pitchFamily="50" charset="-128"/>
            </a:rPr>
            <a:t>実績報告書　</a:t>
          </a:r>
          <a:r>
            <a:rPr kumimoji="1" lang="ja-JP" altLang="en-US" sz="1500" b="1" u="sng">
              <a:solidFill>
                <a:schemeClr val="tx1"/>
              </a:solidFill>
              <a:latin typeface="ＤＦＧ太丸ゴシック体" panose="020F0800010101010101" pitchFamily="50" charset="-128"/>
              <a:ea typeface="ＤＦＧ太丸ゴシック体" panose="020F0800010101010101" pitchFamily="50" charset="-128"/>
            </a:rPr>
            <a:t>返金時記入例</a:t>
          </a:r>
          <a:r>
            <a:rPr kumimoji="1" lang="en-US" altLang="ja-JP" sz="1500" b="1">
              <a:solidFill>
                <a:schemeClr val="tx1"/>
              </a:solidFill>
              <a:latin typeface="ＤＦＧ太丸ゴシック体" panose="020F0800010101010101" pitchFamily="50" charset="-128"/>
              <a:ea typeface="ＤＦＧ太丸ゴシック体" panose="020F0800010101010101" pitchFamily="50" charset="-128"/>
            </a:rPr>
            <a:t>【</a:t>
          </a:r>
          <a:r>
            <a:rPr kumimoji="1" lang="ja-JP" altLang="en-US" sz="1500" b="1">
              <a:solidFill>
                <a:schemeClr val="tx1"/>
              </a:solidFill>
              <a:latin typeface="ＤＦＧ太丸ゴシック体" panose="020F0800010101010101" pitchFamily="50" charset="-128"/>
              <a:ea typeface="ＤＦＧ太丸ゴシック体" panose="020F0800010101010101" pitchFamily="50" charset="-128"/>
            </a:rPr>
            <a:t>サンプル</a:t>
          </a:r>
          <a:r>
            <a:rPr kumimoji="1" lang="en-US" altLang="ja-JP" sz="1500" b="1">
              <a:solidFill>
                <a:schemeClr val="tx1"/>
              </a:solidFill>
              <a:latin typeface="ＤＦＧ太丸ゴシック体" panose="020F0800010101010101" pitchFamily="50" charset="-128"/>
              <a:ea typeface="ＤＦＧ太丸ゴシック体" panose="020F0800010101010101" pitchFamily="50" charset="-128"/>
            </a:rPr>
            <a:t>】</a:t>
          </a:r>
          <a:endParaRPr kumimoji="1" lang="ja-JP" altLang="en-US" sz="1500" b="1">
            <a:solidFill>
              <a:schemeClr val="tx1"/>
            </a:solidFill>
            <a:latin typeface="ＤＦＧ太丸ゴシック体" panose="020F0800010101010101" pitchFamily="50" charset="-128"/>
            <a:ea typeface="ＤＦＧ太丸ゴシック体" panose="020F0800010101010101" pitchFamily="50" charset="-128"/>
          </a:endParaRPr>
        </a:p>
      </xdr:txBody>
    </xdr:sp>
    <xdr:clientData/>
  </xdr:twoCellAnchor>
  <xdr:twoCellAnchor>
    <xdr:from>
      <xdr:col>7</xdr:col>
      <xdr:colOff>571501</xdr:colOff>
      <xdr:row>18</xdr:row>
      <xdr:rowOff>180974</xdr:rowOff>
    </xdr:from>
    <xdr:to>
      <xdr:col>16</xdr:col>
      <xdr:colOff>76200</xdr:colOff>
      <xdr:row>30</xdr:row>
      <xdr:rowOff>142874</xdr:rowOff>
    </xdr:to>
    <xdr:sp macro="" textlink="">
      <xdr:nvSpPr>
        <xdr:cNvPr id="7" name="角丸四角形吹き出し 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876676" y="5648324"/>
          <a:ext cx="3400424" cy="3971925"/>
        </a:xfrm>
        <a:prstGeom prst="roundRect">
          <a:avLst>
            <a:gd name="adj" fmla="val 6548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【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例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】</a:t>
          </a:r>
          <a:endParaRPr kumimoji="1" lang="en-US" altLang="ja-JP" sz="105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小地域ネットワーク活動費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　グループ援助活動実施回数が減少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　　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74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回　→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35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回（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30~49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回）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　　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60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万円→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50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万円（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-10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校区ボランティアビューロー運営費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　年間実施回数が減少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　　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100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回 →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48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回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　　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10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万円→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5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万円（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-5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お元気ですか訪問活動 活動費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　変更なし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　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20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万円→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20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万円（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±0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補助基準額により</a:t>
          </a:r>
          <a:r>
            <a:rPr kumimoji="1" lang="en-US" altLang="ja-JP" sz="105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15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の返金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さらに補助金額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75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万円に対し実績額 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534,600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円、差額の</a:t>
          </a:r>
          <a:r>
            <a:rPr kumimoji="1" lang="en-US" altLang="ja-JP" sz="105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215,400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円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との合計</a:t>
          </a:r>
          <a:r>
            <a:rPr kumimoji="1" lang="en-US" altLang="ja-JP" sz="105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365,400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円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/>
              <a:cs typeface="+mn-cs"/>
            </a:rPr>
            <a:t>が返金額となる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/>
            <a:cs typeface="+mn-cs"/>
          </a:endParaRPr>
        </a:p>
      </xdr:txBody>
    </xdr:sp>
    <xdr:clientData/>
  </xdr:twoCellAnchor>
  <xdr:twoCellAnchor>
    <xdr:from>
      <xdr:col>0</xdr:col>
      <xdr:colOff>366713</xdr:colOff>
      <xdr:row>19</xdr:row>
      <xdr:rowOff>28574</xdr:rowOff>
    </xdr:from>
    <xdr:to>
      <xdr:col>7</xdr:col>
      <xdr:colOff>290513</xdr:colOff>
      <xdr:row>29</xdr:row>
      <xdr:rowOff>133350</xdr:rowOff>
    </xdr:to>
    <xdr:sp macro="" textlink="">
      <xdr:nvSpPr>
        <xdr:cNvPr id="9" name="角丸四角形吹き出し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66713" y="5695949"/>
          <a:ext cx="3228975" cy="3676651"/>
        </a:xfrm>
        <a:prstGeom prst="roundRect">
          <a:avLst>
            <a:gd name="adj" fmla="val 8308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【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補助基準額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小地域ネットワーク活動費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グループ援助活動実施回数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《50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回以上：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60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万円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》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《30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～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49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回：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50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万円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》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《24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～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29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回：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40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万円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》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《24</a:t>
          </a: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回未満：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23</a:t>
          </a: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万円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》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1" i="0" u="none" strike="noStrike" kern="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校区ボランティアビューロー運営費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《50</a:t>
          </a: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回以上：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10</a:t>
          </a: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万円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》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《50</a:t>
          </a: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回未満：  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5</a:t>
          </a: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万円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》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1" i="0" u="none" strike="noStrike" kern="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お元気ですか訪問活動 活動費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《</a:t>
          </a: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年額：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20</a:t>
          </a:r>
          <a:r>
            <a:rPr kumimoji="1" lang="ja-JP" altLang="en-US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万円</a:t>
          </a:r>
          <a:r>
            <a:rPr kumimoji="1" lang="en-US" altLang="ja-JP" sz="105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7</xdr:row>
          <xdr:rowOff>38100</xdr:rowOff>
        </xdr:from>
        <xdr:to>
          <xdr:col>12</xdr:col>
          <xdr:colOff>114300</xdr:colOff>
          <xdr:row>8</xdr:row>
          <xdr:rowOff>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7</xdr:row>
          <xdr:rowOff>38100</xdr:rowOff>
        </xdr:from>
        <xdr:to>
          <xdr:col>18</xdr:col>
          <xdr:colOff>123825</xdr:colOff>
          <xdr:row>8</xdr:row>
          <xdr:rowOff>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7</xdr:row>
          <xdr:rowOff>38100</xdr:rowOff>
        </xdr:from>
        <xdr:to>
          <xdr:col>15</xdr:col>
          <xdr:colOff>133350</xdr:colOff>
          <xdr:row>8</xdr:row>
          <xdr:rowOff>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13</xdr:row>
          <xdr:rowOff>38100</xdr:rowOff>
        </xdr:from>
        <xdr:to>
          <xdr:col>12</xdr:col>
          <xdr:colOff>114300</xdr:colOff>
          <xdr:row>14</xdr:row>
          <xdr:rowOff>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13</xdr:row>
          <xdr:rowOff>38100</xdr:rowOff>
        </xdr:from>
        <xdr:to>
          <xdr:col>18</xdr:col>
          <xdr:colOff>123825</xdr:colOff>
          <xdr:row>14</xdr:row>
          <xdr:rowOff>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13</xdr:row>
          <xdr:rowOff>38100</xdr:rowOff>
        </xdr:from>
        <xdr:to>
          <xdr:col>15</xdr:col>
          <xdr:colOff>133350</xdr:colOff>
          <xdr:row>14</xdr:row>
          <xdr:rowOff>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16</xdr:row>
          <xdr:rowOff>38100</xdr:rowOff>
        </xdr:from>
        <xdr:to>
          <xdr:col>12</xdr:col>
          <xdr:colOff>114300</xdr:colOff>
          <xdr:row>17</xdr:row>
          <xdr:rowOff>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16</xdr:row>
          <xdr:rowOff>38100</xdr:rowOff>
        </xdr:from>
        <xdr:to>
          <xdr:col>18</xdr:col>
          <xdr:colOff>123825</xdr:colOff>
          <xdr:row>17</xdr:row>
          <xdr:rowOff>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38100</xdr:rowOff>
        </xdr:from>
        <xdr:to>
          <xdr:col>15</xdr:col>
          <xdr:colOff>133350</xdr:colOff>
          <xdr:row>17</xdr:row>
          <xdr:rowOff>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19</xdr:row>
          <xdr:rowOff>38100</xdr:rowOff>
        </xdr:from>
        <xdr:to>
          <xdr:col>12</xdr:col>
          <xdr:colOff>114300</xdr:colOff>
          <xdr:row>20</xdr:row>
          <xdr:rowOff>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19</xdr:row>
          <xdr:rowOff>38100</xdr:rowOff>
        </xdr:from>
        <xdr:to>
          <xdr:col>18</xdr:col>
          <xdr:colOff>123825</xdr:colOff>
          <xdr:row>20</xdr:row>
          <xdr:rowOff>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19</xdr:row>
          <xdr:rowOff>38100</xdr:rowOff>
        </xdr:from>
        <xdr:to>
          <xdr:col>15</xdr:col>
          <xdr:colOff>133350</xdr:colOff>
          <xdr:row>20</xdr:row>
          <xdr:rowOff>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</xdr:row>
          <xdr:rowOff>38100</xdr:rowOff>
        </xdr:from>
        <xdr:to>
          <xdr:col>12</xdr:col>
          <xdr:colOff>114300</xdr:colOff>
          <xdr:row>11</xdr:row>
          <xdr:rowOff>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10</xdr:row>
          <xdr:rowOff>38100</xdr:rowOff>
        </xdr:from>
        <xdr:to>
          <xdr:col>18</xdr:col>
          <xdr:colOff>123825</xdr:colOff>
          <xdr:row>11</xdr:row>
          <xdr:rowOff>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10</xdr:row>
          <xdr:rowOff>38100</xdr:rowOff>
        </xdr:from>
        <xdr:to>
          <xdr:col>15</xdr:col>
          <xdr:colOff>133350</xdr:colOff>
          <xdr:row>11</xdr:row>
          <xdr:rowOff>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142875</xdr:colOff>
      <xdr:row>8</xdr:row>
      <xdr:rowOff>76200</xdr:rowOff>
    </xdr:from>
    <xdr:to>
      <xdr:col>26</xdr:col>
      <xdr:colOff>514350</xdr:colOff>
      <xdr:row>15</xdr:row>
      <xdr:rowOff>76200</xdr:rowOff>
    </xdr:to>
    <xdr:sp macro="" textlink="">
      <xdr:nvSpPr>
        <xdr:cNvPr id="17" name="角丸四角形吹き出し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5248275" y="1876425"/>
          <a:ext cx="2286000" cy="1514475"/>
        </a:xfrm>
        <a:prstGeom prst="wedgeRoundRectCallout">
          <a:avLst>
            <a:gd name="adj1" fmla="val -59899"/>
            <a:gd name="adj2" fmla="val -54056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週、月、年いずれかの四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角（□）にチェックマーク（✔）をご記入ください。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※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データ入力の場合は□をク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リックすると✔が入力されます。</a:t>
          </a:r>
        </a:p>
      </xdr:txBody>
    </xdr:sp>
    <xdr:clientData/>
  </xdr:twoCellAnchor>
  <xdr:twoCellAnchor>
    <xdr:from>
      <xdr:col>19</xdr:col>
      <xdr:colOff>285750</xdr:colOff>
      <xdr:row>40</xdr:row>
      <xdr:rowOff>152400</xdr:rowOff>
    </xdr:from>
    <xdr:to>
      <xdr:col>26</xdr:col>
      <xdr:colOff>323850</xdr:colOff>
      <xdr:row>43</xdr:row>
      <xdr:rowOff>123825</xdr:rowOff>
    </xdr:to>
    <xdr:sp macro="" textlink="">
      <xdr:nvSpPr>
        <xdr:cNvPr id="18" name="角丸四角形吹き出し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5391150" y="10534650"/>
          <a:ext cx="1952625" cy="723900"/>
        </a:xfrm>
        <a:prstGeom prst="wedgeRoundRectCallout">
          <a:avLst>
            <a:gd name="adj1" fmla="val -15455"/>
            <a:gd name="adj2" fmla="val -69845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一回あたりの平均参加者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数をご記入ください。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4</xdr:row>
      <xdr:rowOff>466725</xdr:rowOff>
    </xdr:from>
    <xdr:to>
      <xdr:col>11</xdr:col>
      <xdr:colOff>447675</xdr:colOff>
      <xdr:row>7</xdr:row>
      <xdr:rowOff>447675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048125" y="1790700"/>
          <a:ext cx="2705100" cy="1704975"/>
        </a:xfrm>
        <a:prstGeom prst="wedgeRoundRectCallout">
          <a:avLst>
            <a:gd name="adj1" fmla="val -57992"/>
            <a:gd name="adj2" fmla="val -36512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施設名・ビューロー名・住所・電話番号は、申請時と変更がない場合、ご記入は不要です。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活動拠点の追加、実施場所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　の変更等があった場合は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　　ご記入ください。</a:t>
          </a:r>
        </a:p>
      </xdr:txBody>
    </xdr:sp>
    <xdr:clientData/>
  </xdr:twoCellAnchor>
  <xdr:twoCellAnchor>
    <xdr:from>
      <xdr:col>3</xdr:col>
      <xdr:colOff>314325</xdr:colOff>
      <xdr:row>11</xdr:row>
      <xdr:rowOff>419100</xdr:rowOff>
    </xdr:from>
    <xdr:to>
      <xdr:col>7</xdr:col>
      <xdr:colOff>466724</xdr:colOff>
      <xdr:row>13</xdr:row>
      <xdr:rowOff>47625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333500" y="5524500"/>
          <a:ext cx="2419349" cy="647700"/>
        </a:xfrm>
        <a:prstGeom prst="wedgeRoundRectCallout">
          <a:avLst>
            <a:gd name="adj1" fmla="val 5125"/>
            <a:gd name="adj2" fmla="val 77828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一年間で訪問したことのある人の人数をご記入ください。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35719</xdr:colOff>
      <xdr:row>12</xdr:row>
      <xdr:rowOff>23813</xdr:rowOff>
    </xdr:from>
    <xdr:to>
      <xdr:col>7</xdr:col>
      <xdr:colOff>204787</xdr:colOff>
      <xdr:row>15</xdr:row>
      <xdr:rowOff>185628</xdr:rowOff>
    </xdr:to>
    <xdr:sp macro="" textlink="">
      <xdr:nvSpPr>
        <xdr:cNvPr id="2" name="角丸四角形吹き出し 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679282" y="2976563"/>
          <a:ext cx="1752599" cy="840471"/>
        </a:xfrm>
        <a:prstGeom prst="wedgeRoundRectCallout">
          <a:avLst>
            <a:gd name="adj1" fmla="val -60299"/>
            <a:gd name="adj2" fmla="val -14006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食事会や喫茶などの参加費の収入をご記入ください。</a:t>
          </a:r>
        </a:p>
      </xdr:txBody>
    </xdr:sp>
    <xdr:clientData/>
  </xdr:twoCellAnchor>
  <xdr:twoCellAnchor>
    <xdr:from>
      <xdr:col>0</xdr:col>
      <xdr:colOff>31181</xdr:colOff>
      <xdr:row>21</xdr:row>
      <xdr:rowOff>219075</xdr:rowOff>
    </xdr:from>
    <xdr:to>
      <xdr:col>3</xdr:col>
      <xdr:colOff>76200</xdr:colOff>
      <xdr:row>29</xdr:row>
      <xdr:rowOff>38101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1181" y="5715000"/>
          <a:ext cx="3483544" cy="1781176"/>
        </a:xfrm>
        <a:prstGeom prst="roundRect">
          <a:avLst>
            <a:gd name="adj" fmla="val 5766"/>
          </a:avLst>
        </a:prstGeom>
        <a:noFill/>
        <a:ln w="571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41842</xdr:colOff>
      <xdr:row>21</xdr:row>
      <xdr:rowOff>220436</xdr:rowOff>
    </xdr:from>
    <xdr:to>
      <xdr:col>7</xdr:col>
      <xdr:colOff>79375</xdr:colOff>
      <xdr:row>29</xdr:row>
      <xdr:rowOff>58850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061392" y="6783161"/>
          <a:ext cx="3466533" cy="1800564"/>
        </a:xfrm>
        <a:prstGeom prst="roundRect">
          <a:avLst>
            <a:gd name="adj" fmla="val 5766"/>
          </a:avLst>
        </a:prstGeom>
        <a:noFill/>
        <a:ln w="571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609600</xdr:colOff>
      <xdr:row>18</xdr:row>
      <xdr:rowOff>431005</xdr:rowOff>
    </xdr:from>
    <xdr:to>
      <xdr:col>6</xdr:col>
      <xdr:colOff>539866</xdr:colOff>
      <xdr:row>21</xdr:row>
      <xdr:rowOff>133349</xdr:rowOff>
    </xdr:to>
    <xdr:sp macro="" textlink="">
      <xdr:nvSpPr>
        <xdr:cNvPr id="5" name="角丸四角形吹き出し 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647950" y="4774405"/>
          <a:ext cx="3540241" cy="854869"/>
        </a:xfrm>
        <a:prstGeom prst="wedgeRoundRectCallout">
          <a:avLst>
            <a:gd name="adj1" fmla="val -21892"/>
            <a:gd name="adj2" fmla="val 76187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支出の内訳は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､｢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費目別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｣､｢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活動別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｣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の記入しやすい方でご記入ください。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※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補助金を充てたものを計上してください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。</a:t>
          </a:r>
        </a:p>
      </xdr:txBody>
    </xdr:sp>
    <xdr:clientData/>
  </xdr:twoCellAnchor>
  <xdr:twoCellAnchor>
    <xdr:from>
      <xdr:col>3</xdr:col>
      <xdr:colOff>352425</xdr:colOff>
      <xdr:row>28</xdr:row>
      <xdr:rowOff>78581</xdr:rowOff>
    </xdr:from>
    <xdr:to>
      <xdr:col>7</xdr:col>
      <xdr:colOff>101716</xdr:colOff>
      <xdr:row>30</xdr:row>
      <xdr:rowOff>161925</xdr:rowOff>
    </xdr:to>
    <xdr:sp macro="" textlink="">
      <xdr:nvSpPr>
        <xdr:cNvPr id="8" name="角丸四角形吹き出し 3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3790950" y="7289006"/>
          <a:ext cx="3540241" cy="578644"/>
        </a:xfrm>
        <a:prstGeom prst="wedgeRoundRectCallout">
          <a:avLst>
            <a:gd name="adj1" fmla="val -20816"/>
            <a:gd name="adj2" fmla="val 41142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補助金から支出したものに関しては領収書等の５年間の保存をお願いします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267891</xdr:colOff>
      <xdr:row>8</xdr:row>
      <xdr:rowOff>119062</xdr:rowOff>
    </xdr:from>
    <xdr:to>
      <xdr:col>5</xdr:col>
      <xdr:colOff>873124</xdr:colOff>
      <xdr:row>16</xdr:row>
      <xdr:rowOff>228202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5391" y="2014140"/>
          <a:ext cx="5645546" cy="2093515"/>
        </a:xfrm>
        <a:prstGeom prst="wedgeRoundRectCallout">
          <a:avLst>
            <a:gd name="adj1" fmla="val -15372"/>
            <a:gd name="adj2" fmla="val -31915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年度当初より追加や変更があった場合は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ご提出ください。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38</xdr:row>
      <xdr:rowOff>38100</xdr:rowOff>
    </xdr:from>
    <xdr:to>
      <xdr:col>9</xdr:col>
      <xdr:colOff>552451</xdr:colOff>
      <xdr:row>43</xdr:row>
      <xdr:rowOff>19049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7626" y="10058400"/>
          <a:ext cx="7162800" cy="838199"/>
        </a:xfrm>
        <a:prstGeom prst="wedgeRoundRectCallout">
          <a:avLst>
            <a:gd name="adj1" fmla="val -15372"/>
            <a:gd name="adj2" fmla="val -31915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・地元でお使いの現金出納簿でも結構です。　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ＤＦＧ太丸ゴシック体" panose="020F0800010101010101" pitchFamily="50" charset="-128"/>
            <a:ea typeface="ＤＦＧ太丸ゴシック体" panose="020F0800010101010101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・灰色の網掛け部分はハート事業補助金外の支出分です。</a:t>
          </a:r>
        </a:p>
        <a:p>
          <a:pPr marL="0" marR="0" lvl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ＤＦＧ太丸ゴシック体" panose="020F0800010101010101" pitchFamily="50" charset="-128"/>
              <a:ea typeface="ＤＦＧ太丸ゴシック体" panose="020F0800010101010101" pitchFamily="50" charset="-128"/>
              <a:cs typeface="+mn-cs"/>
            </a:rPr>
            <a:t>・ふれあい喫茶の参加費は、収入欄に記入してください。</a:t>
          </a:r>
        </a:p>
      </xdr:txBody>
    </xdr:sp>
    <xdr:clientData/>
  </xdr:twoCellAnchor>
  <xdr:twoCellAnchor>
    <xdr:from>
      <xdr:col>6</xdr:col>
      <xdr:colOff>550334</xdr:colOff>
      <xdr:row>33</xdr:row>
      <xdr:rowOff>37041</xdr:rowOff>
    </xdr:from>
    <xdr:to>
      <xdr:col>6</xdr:col>
      <xdr:colOff>550334</xdr:colOff>
      <xdr:row>35</xdr:row>
      <xdr:rowOff>84666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>
          <a:off x="4434417" y="9006417"/>
          <a:ext cx="0" cy="597958"/>
        </a:xfrm>
        <a:prstGeom prst="line">
          <a:avLst/>
        </a:prstGeom>
        <a:ln w="28575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538693</xdr:colOff>
      <xdr:row>24</xdr:row>
      <xdr:rowOff>247650</xdr:rowOff>
    </xdr:from>
    <xdr:to>
      <xdr:col>6</xdr:col>
      <xdr:colOff>538693</xdr:colOff>
      <xdr:row>27</xdr:row>
      <xdr:rowOff>20108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4422776" y="6740526"/>
          <a:ext cx="0" cy="597958"/>
        </a:xfrm>
        <a:prstGeom prst="line">
          <a:avLst/>
        </a:prstGeom>
        <a:ln w="28575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188398</xdr:colOff>
      <xdr:row>1</xdr:row>
      <xdr:rowOff>1</xdr:rowOff>
    </xdr:from>
    <xdr:to>
      <xdr:col>15</xdr:col>
      <xdr:colOff>1250156</xdr:colOff>
      <xdr:row>2</xdr:row>
      <xdr:rowOff>57151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4112698" y="133351"/>
          <a:ext cx="3271558" cy="100965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7</xdr:col>
      <xdr:colOff>1198096</xdr:colOff>
      <xdr:row>1</xdr:row>
      <xdr:rowOff>833437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209550" y="133350"/>
          <a:ext cx="3407896" cy="833437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②「校区ボランティアビューロー」</a:t>
          </a:r>
          <a:endParaRPr kumimoji="1" lang="en-US" altLang="ja-JP" sz="1600" u="sng"/>
        </a:p>
        <a:p>
          <a:pPr algn="ctr"/>
          <a:r>
            <a:rPr kumimoji="1" lang="ja-JP" altLang="en-US" sz="1600" u="sng" baseline="0"/>
            <a:t> </a:t>
          </a:r>
          <a:r>
            <a:rPr kumimoji="1" lang="ja-JP" altLang="en-US" sz="1600" u="sng"/>
            <a:t>実施報告書</a:t>
          </a:r>
          <a:r>
            <a:rPr kumimoji="1" lang="en-US" altLang="ja-JP" sz="1600" u="sng"/>
            <a:t>No.1</a:t>
          </a:r>
          <a:endParaRPr kumimoji="1" lang="ja-JP" altLang="en-US" sz="1600" u="sng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171450</xdr:rowOff>
    </xdr:from>
    <xdr:to>
      <xdr:col>7</xdr:col>
      <xdr:colOff>0</xdr:colOff>
      <xdr:row>6</xdr:row>
      <xdr:rowOff>171450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 flipH="1">
          <a:off x="2400300" y="1485900"/>
          <a:ext cx="146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40823</xdr:colOff>
      <xdr:row>0</xdr:row>
      <xdr:rowOff>54429</xdr:rowOff>
    </xdr:from>
    <xdr:to>
      <xdr:col>6</xdr:col>
      <xdr:colOff>272143</xdr:colOff>
      <xdr:row>3</xdr:row>
      <xdr:rowOff>224519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40823" y="54429"/>
          <a:ext cx="3365045" cy="713015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１「</a:t>
          </a:r>
          <a:r>
            <a:rPr kumimoji="1" lang="en-US" altLang="ja-JP" sz="1600" u="sng"/>
            <a:t> </a:t>
          </a:r>
          <a:r>
            <a:rPr kumimoji="1" lang="ja-JP" altLang="en-US" sz="1600" u="sng"/>
            <a:t>お元気ですか訪問活動 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実施報告書</a:t>
          </a:r>
        </a:p>
      </xdr:txBody>
    </xdr:sp>
    <xdr:clientData/>
  </xdr:twoCellAnchor>
  <xdr:twoCellAnchor>
    <xdr:from>
      <xdr:col>6</xdr:col>
      <xdr:colOff>423183</xdr:colOff>
      <xdr:row>0</xdr:row>
      <xdr:rowOff>23133</xdr:rowOff>
    </xdr:from>
    <xdr:to>
      <xdr:col>10</xdr:col>
      <xdr:colOff>29934</xdr:colOff>
      <xdr:row>4</xdr:row>
      <xdr:rowOff>186418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556908" y="23133"/>
          <a:ext cx="3388176" cy="97291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4</xdr:col>
      <xdr:colOff>170441</xdr:colOff>
      <xdr:row>32</xdr:row>
      <xdr:rowOff>76199</xdr:rowOff>
    </xdr:from>
    <xdr:to>
      <xdr:col>10</xdr:col>
      <xdr:colOff>10021</xdr:colOff>
      <xdr:row>34</xdr:row>
      <xdr:rowOff>333375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2227841" y="10163174"/>
          <a:ext cx="4697330" cy="685801"/>
        </a:xfrm>
        <a:prstGeom prst="wedgeRoundRectCallout">
          <a:avLst>
            <a:gd name="adj1" fmla="val -53816"/>
            <a:gd name="adj2" fmla="val -51704"/>
            <a:gd name="adj3" fmla="val 16667"/>
          </a:avLst>
        </a:prstGeom>
        <a:solidFill>
          <a:schemeClr val="bg1"/>
        </a:solidFill>
        <a:ln w="38100">
          <a:solidFill>
            <a:schemeClr val="tx1">
              <a:lumMod val="75000"/>
              <a:lumOff val="2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ＤＦＧ太丸ゴシック体" panose="020F0800010101010101" pitchFamily="50" charset="-128"/>
              <a:ea typeface="ＤＦＧ太丸ゴシック体" panose="020F0800010101010101" pitchFamily="50" charset="-128"/>
            </a:rPr>
            <a:t>訪問活動の合計回数を、実施報告書－②（様式第</a:t>
          </a:r>
          <a:r>
            <a:rPr kumimoji="1" lang="en-US" altLang="ja-JP" sz="1100">
              <a:solidFill>
                <a:sysClr val="windowText" lastClr="000000"/>
              </a:solidFill>
              <a:latin typeface="ＤＦＧ太丸ゴシック体" panose="020F0800010101010101" pitchFamily="50" charset="-128"/>
              <a:ea typeface="ＤＦＧ太丸ゴシック体" panose="020F0800010101010101" pitchFamily="50" charset="-128"/>
            </a:rPr>
            <a:t>8</a:t>
          </a:r>
          <a:r>
            <a:rPr kumimoji="1" lang="ja-JP" altLang="en-US" sz="1100">
              <a:solidFill>
                <a:sysClr val="windowText" lastClr="000000"/>
              </a:solidFill>
              <a:latin typeface="ＤＦＧ太丸ゴシック体" panose="020F0800010101010101" pitchFamily="50" charset="-128"/>
              <a:ea typeface="ＤＦＧ太丸ゴシック体" panose="020F0800010101010101" pitchFamily="50" charset="-128"/>
            </a:rPr>
            <a:t>号－②）の</a:t>
          </a:r>
          <a:endParaRPr kumimoji="1" lang="en-US" altLang="ja-JP" sz="1100">
            <a:solidFill>
              <a:sysClr val="windowText" lastClr="000000"/>
            </a:solidFill>
            <a:latin typeface="ＤＦＧ太丸ゴシック体" panose="020F0800010101010101" pitchFamily="50" charset="-128"/>
            <a:ea typeface="ＤＦＧ太丸ゴシック体" panose="020F0800010101010101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ＤＦＧ太丸ゴシック体" panose="020F0800010101010101" pitchFamily="50" charset="-128"/>
              <a:ea typeface="ＤＦＧ太丸ゴシック体" panose="020F0800010101010101" pitchFamily="50" charset="-128"/>
            </a:rPr>
            <a:t>お元気ですか訪問活動「年間訪問活動回数」の欄にもご記入ください。</a:t>
          </a:r>
          <a:endParaRPr kumimoji="1" lang="en-US" altLang="ja-JP" sz="1100">
            <a:solidFill>
              <a:sysClr val="windowText" lastClr="000000"/>
            </a:solidFill>
            <a:latin typeface="ＤＦＧ太丸ゴシック体" panose="020F0800010101010101" pitchFamily="50" charset="-128"/>
            <a:ea typeface="ＤＦＧ太丸ゴシック体" panose="020F0800010101010101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54428</xdr:colOff>
      <xdr:row>1</xdr:row>
      <xdr:rowOff>27214</xdr:rowOff>
    </xdr:from>
    <xdr:to>
      <xdr:col>6</xdr:col>
      <xdr:colOff>392906</xdr:colOff>
      <xdr:row>4</xdr:row>
      <xdr:rowOff>154782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54428" y="198664"/>
          <a:ext cx="3415053" cy="699068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1600" u="sng"/>
            <a:t> </a:t>
          </a:r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No.1</a:t>
          </a:r>
          <a:endParaRPr kumimoji="1" lang="ja-JP" altLang="en-US" sz="1600" u="sng"/>
        </a:p>
      </xdr:txBody>
    </xdr:sp>
    <xdr:clientData/>
  </xdr:twoCellAnchor>
  <xdr:twoCellAnchor>
    <xdr:from>
      <xdr:col>7</xdr:col>
      <xdr:colOff>571499</xdr:colOff>
      <xdr:row>0</xdr:row>
      <xdr:rowOff>95250</xdr:rowOff>
    </xdr:from>
    <xdr:to>
      <xdr:col>11</xdr:col>
      <xdr:colOff>35719</xdr:colOff>
      <xdr:row>5</xdr:row>
      <xdr:rowOff>35718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4286249" y="95250"/>
          <a:ext cx="3217070" cy="912018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12</xdr:col>
      <xdr:colOff>108856</xdr:colOff>
      <xdr:row>1</xdr:row>
      <xdr:rowOff>40821</xdr:rowOff>
    </xdr:from>
    <xdr:to>
      <xdr:col>16</xdr:col>
      <xdr:colOff>925285</xdr:colOff>
      <xdr:row>4</xdr:row>
      <xdr:rowOff>170090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7719331" y="212271"/>
          <a:ext cx="3188154" cy="700769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No.2</a:t>
          </a:r>
          <a:endParaRPr kumimoji="1" lang="ja-JP" altLang="en-US" sz="1600" u="sng"/>
        </a:p>
      </xdr:txBody>
    </xdr:sp>
    <xdr:clientData/>
  </xdr:twoCellAnchor>
  <xdr:twoCellAnchor>
    <xdr:from>
      <xdr:col>17</xdr:col>
      <xdr:colOff>139475</xdr:colOff>
      <xdr:row>0</xdr:row>
      <xdr:rowOff>107156</xdr:rowOff>
    </xdr:from>
    <xdr:to>
      <xdr:col>20</xdr:col>
      <xdr:colOff>1273969</xdr:colOff>
      <xdr:row>5</xdr:row>
      <xdr:rowOff>66335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11455175" y="107156"/>
          <a:ext cx="3229994" cy="93072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9</xdr:row>
          <xdr:rowOff>28575</xdr:rowOff>
        </xdr:from>
        <xdr:to>
          <xdr:col>4</xdr:col>
          <xdr:colOff>333375</xdr:colOff>
          <xdr:row>9</xdr:row>
          <xdr:rowOff>238125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9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9</xdr:row>
          <xdr:rowOff>28575</xdr:rowOff>
        </xdr:from>
        <xdr:to>
          <xdr:col>5</xdr:col>
          <xdr:colOff>333375</xdr:colOff>
          <xdr:row>9</xdr:row>
          <xdr:rowOff>238125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9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10</xdr:row>
          <xdr:rowOff>28575</xdr:rowOff>
        </xdr:from>
        <xdr:to>
          <xdr:col>5</xdr:col>
          <xdr:colOff>333375</xdr:colOff>
          <xdr:row>10</xdr:row>
          <xdr:rowOff>238125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9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10</xdr:row>
          <xdr:rowOff>28575</xdr:rowOff>
        </xdr:from>
        <xdr:to>
          <xdr:col>4</xdr:col>
          <xdr:colOff>333375</xdr:colOff>
          <xdr:row>10</xdr:row>
          <xdr:rowOff>238125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9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11</xdr:row>
          <xdr:rowOff>28575</xdr:rowOff>
        </xdr:from>
        <xdr:to>
          <xdr:col>5</xdr:col>
          <xdr:colOff>333375</xdr:colOff>
          <xdr:row>11</xdr:row>
          <xdr:rowOff>238125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9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11</xdr:row>
          <xdr:rowOff>28575</xdr:rowOff>
        </xdr:from>
        <xdr:to>
          <xdr:col>4</xdr:col>
          <xdr:colOff>333375</xdr:colOff>
          <xdr:row>11</xdr:row>
          <xdr:rowOff>238125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9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12</xdr:row>
          <xdr:rowOff>28575</xdr:rowOff>
        </xdr:from>
        <xdr:to>
          <xdr:col>5</xdr:col>
          <xdr:colOff>333375</xdr:colOff>
          <xdr:row>12</xdr:row>
          <xdr:rowOff>238125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9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12</xdr:row>
          <xdr:rowOff>28575</xdr:rowOff>
        </xdr:from>
        <xdr:to>
          <xdr:col>4</xdr:col>
          <xdr:colOff>333375</xdr:colOff>
          <xdr:row>12</xdr:row>
          <xdr:rowOff>238125</xdr:rowOff>
        </xdr:to>
        <xdr:sp macro="" textlink="">
          <xdr:nvSpPr>
            <xdr:cNvPr id="16392" name="Check Box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9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13</xdr:row>
          <xdr:rowOff>38100</xdr:rowOff>
        </xdr:from>
        <xdr:to>
          <xdr:col>5</xdr:col>
          <xdr:colOff>333375</xdr:colOff>
          <xdr:row>13</xdr:row>
          <xdr:rowOff>247650</xdr:rowOff>
        </xdr:to>
        <xdr:sp macro="" textlink="">
          <xdr:nvSpPr>
            <xdr:cNvPr id="16393" name="Check Box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9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38100</xdr:rowOff>
        </xdr:from>
        <xdr:to>
          <xdr:col>4</xdr:col>
          <xdr:colOff>333375</xdr:colOff>
          <xdr:row>13</xdr:row>
          <xdr:rowOff>247650</xdr:rowOff>
        </xdr:to>
        <xdr:sp macro="" textlink="">
          <xdr:nvSpPr>
            <xdr:cNvPr id="16394" name="Check Box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9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14</xdr:row>
          <xdr:rowOff>38100</xdr:rowOff>
        </xdr:from>
        <xdr:to>
          <xdr:col>5</xdr:col>
          <xdr:colOff>333375</xdr:colOff>
          <xdr:row>14</xdr:row>
          <xdr:rowOff>247650</xdr:rowOff>
        </xdr:to>
        <xdr:sp macro="" textlink="">
          <xdr:nvSpPr>
            <xdr:cNvPr id="16395" name="Check Box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9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14</xdr:row>
          <xdr:rowOff>38100</xdr:rowOff>
        </xdr:from>
        <xdr:to>
          <xdr:col>4</xdr:col>
          <xdr:colOff>333375</xdr:colOff>
          <xdr:row>14</xdr:row>
          <xdr:rowOff>247650</xdr:rowOff>
        </xdr:to>
        <xdr:sp macro="" textlink="">
          <xdr:nvSpPr>
            <xdr:cNvPr id="16396" name="Check Box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9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15</xdr:row>
          <xdr:rowOff>38100</xdr:rowOff>
        </xdr:from>
        <xdr:to>
          <xdr:col>5</xdr:col>
          <xdr:colOff>333375</xdr:colOff>
          <xdr:row>15</xdr:row>
          <xdr:rowOff>247650</xdr:rowOff>
        </xdr:to>
        <xdr:sp macro="" textlink="">
          <xdr:nvSpPr>
            <xdr:cNvPr id="16397" name="Check Box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9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15</xdr:row>
          <xdr:rowOff>38100</xdr:rowOff>
        </xdr:from>
        <xdr:to>
          <xdr:col>4</xdr:col>
          <xdr:colOff>333375</xdr:colOff>
          <xdr:row>15</xdr:row>
          <xdr:rowOff>247650</xdr:rowOff>
        </xdr:to>
        <xdr:sp macro="" textlink="">
          <xdr:nvSpPr>
            <xdr:cNvPr id="16398" name="Check Box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9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16</xdr:row>
          <xdr:rowOff>38100</xdr:rowOff>
        </xdr:from>
        <xdr:to>
          <xdr:col>5</xdr:col>
          <xdr:colOff>333375</xdr:colOff>
          <xdr:row>16</xdr:row>
          <xdr:rowOff>247650</xdr:rowOff>
        </xdr:to>
        <xdr:sp macro="" textlink="">
          <xdr:nvSpPr>
            <xdr:cNvPr id="16399" name="Check Box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9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16</xdr:row>
          <xdr:rowOff>38100</xdr:rowOff>
        </xdr:from>
        <xdr:to>
          <xdr:col>4</xdr:col>
          <xdr:colOff>333375</xdr:colOff>
          <xdr:row>16</xdr:row>
          <xdr:rowOff>247650</xdr:rowOff>
        </xdr:to>
        <xdr:sp macro="" textlink="">
          <xdr:nvSpPr>
            <xdr:cNvPr id="16400" name="Check Box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9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17</xdr:row>
          <xdr:rowOff>47625</xdr:rowOff>
        </xdr:from>
        <xdr:to>
          <xdr:col>5</xdr:col>
          <xdr:colOff>333375</xdr:colOff>
          <xdr:row>17</xdr:row>
          <xdr:rowOff>257175</xdr:rowOff>
        </xdr:to>
        <xdr:sp macro="" textlink="">
          <xdr:nvSpPr>
            <xdr:cNvPr id="16401" name="Check Box 17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9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17</xdr:row>
          <xdr:rowOff>47625</xdr:rowOff>
        </xdr:from>
        <xdr:to>
          <xdr:col>4</xdr:col>
          <xdr:colOff>333375</xdr:colOff>
          <xdr:row>17</xdr:row>
          <xdr:rowOff>257175</xdr:rowOff>
        </xdr:to>
        <xdr:sp macro="" textlink="">
          <xdr:nvSpPr>
            <xdr:cNvPr id="16402" name="Check Box 18" hidden="1">
              <a:extLst>
                <a:ext uri="{63B3BB69-23CF-44E3-9099-C40C66FF867C}">
                  <a14:compatExt spid="_x0000_s16402"/>
                </a:ext>
                <a:ext uri="{FF2B5EF4-FFF2-40B4-BE49-F238E27FC236}">
                  <a16:creationId xmlns:a16="http://schemas.microsoft.com/office/drawing/2014/main" id="{00000000-0008-0000-0900-00001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18</xdr:row>
          <xdr:rowOff>47625</xdr:rowOff>
        </xdr:from>
        <xdr:to>
          <xdr:col>5</xdr:col>
          <xdr:colOff>333375</xdr:colOff>
          <xdr:row>18</xdr:row>
          <xdr:rowOff>257175</xdr:rowOff>
        </xdr:to>
        <xdr:sp macro="" textlink="">
          <xdr:nvSpPr>
            <xdr:cNvPr id="16403" name="Check Box 19" hidden="1">
              <a:extLst>
                <a:ext uri="{63B3BB69-23CF-44E3-9099-C40C66FF867C}">
                  <a14:compatExt spid="_x0000_s16403"/>
                </a:ext>
                <a:ext uri="{FF2B5EF4-FFF2-40B4-BE49-F238E27FC236}">
                  <a16:creationId xmlns:a16="http://schemas.microsoft.com/office/drawing/2014/main" id="{00000000-0008-0000-0900-00001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18</xdr:row>
          <xdr:rowOff>47625</xdr:rowOff>
        </xdr:from>
        <xdr:to>
          <xdr:col>4</xdr:col>
          <xdr:colOff>333375</xdr:colOff>
          <xdr:row>18</xdr:row>
          <xdr:rowOff>257175</xdr:rowOff>
        </xdr:to>
        <xdr:sp macro="" textlink="">
          <xdr:nvSpPr>
            <xdr:cNvPr id="16404" name="Check Box 20" hidden="1">
              <a:extLst>
                <a:ext uri="{63B3BB69-23CF-44E3-9099-C40C66FF867C}">
                  <a14:compatExt spid="_x0000_s16404"/>
                </a:ext>
                <a:ext uri="{FF2B5EF4-FFF2-40B4-BE49-F238E27FC236}">
                  <a16:creationId xmlns:a16="http://schemas.microsoft.com/office/drawing/2014/main" id="{00000000-0008-0000-0900-00001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19</xdr:row>
          <xdr:rowOff>47625</xdr:rowOff>
        </xdr:from>
        <xdr:to>
          <xdr:col>5</xdr:col>
          <xdr:colOff>333375</xdr:colOff>
          <xdr:row>19</xdr:row>
          <xdr:rowOff>257175</xdr:rowOff>
        </xdr:to>
        <xdr:sp macro="" textlink="">
          <xdr:nvSpPr>
            <xdr:cNvPr id="16405" name="Check Box 21" hidden="1">
              <a:extLst>
                <a:ext uri="{63B3BB69-23CF-44E3-9099-C40C66FF867C}">
                  <a14:compatExt spid="_x0000_s16405"/>
                </a:ext>
                <a:ext uri="{FF2B5EF4-FFF2-40B4-BE49-F238E27FC236}">
                  <a16:creationId xmlns:a16="http://schemas.microsoft.com/office/drawing/2014/main" id="{00000000-0008-0000-0900-00001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19</xdr:row>
          <xdr:rowOff>47625</xdr:rowOff>
        </xdr:from>
        <xdr:to>
          <xdr:col>4</xdr:col>
          <xdr:colOff>333375</xdr:colOff>
          <xdr:row>19</xdr:row>
          <xdr:rowOff>257175</xdr:rowOff>
        </xdr:to>
        <xdr:sp macro="" textlink="">
          <xdr:nvSpPr>
            <xdr:cNvPr id="16406" name="Check Box 22" hidden="1">
              <a:extLst>
                <a:ext uri="{63B3BB69-23CF-44E3-9099-C40C66FF867C}">
                  <a14:compatExt spid="_x0000_s16406"/>
                </a:ext>
                <a:ext uri="{FF2B5EF4-FFF2-40B4-BE49-F238E27FC236}">
                  <a16:creationId xmlns:a16="http://schemas.microsoft.com/office/drawing/2014/main" id="{00000000-0008-0000-0900-00001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20</xdr:row>
          <xdr:rowOff>47625</xdr:rowOff>
        </xdr:from>
        <xdr:to>
          <xdr:col>5</xdr:col>
          <xdr:colOff>333375</xdr:colOff>
          <xdr:row>20</xdr:row>
          <xdr:rowOff>257175</xdr:rowOff>
        </xdr:to>
        <xdr:sp macro="" textlink="">
          <xdr:nvSpPr>
            <xdr:cNvPr id="16407" name="Check Box 23" hidden="1">
              <a:extLst>
                <a:ext uri="{63B3BB69-23CF-44E3-9099-C40C66FF867C}">
                  <a14:compatExt spid="_x0000_s16407"/>
                </a:ext>
                <a:ext uri="{FF2B5EF4-FFF2-40B4-BE49-F238E27FC236}">
                  <a16:creationId xmlns:a16="http://schemas.microsoft.com/office/drawing/2014/main" id="{00000000-0008-0000-0900-00001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20</xdr:row>
          <xdr:rowOff>47625</xdr:rowOff>
        </xdr:from>
        <xdr:to>
          <xdr:col>4</xdr:col>
          <xdr:colOff>333375</xdr:colOff>
          <xdr:row>20</xdr:row>
          <xdr:rowOff>257175</xdr:rowOff>
        </xdr:to>
        <xdr:sp macro="" textlink="">
          <xdr:nvSpPr>
            <xdr:cNvPr id="16408" name="Check Box 24" hidden="1">
              <a:extLst>
                <a:ext uri="{63B3BB69-23CF-44E3-9099-C40C66FF867C}">
                  <a14:compatExt spid="_x0000_s16408"/>
                </a:ext>
                <a:ext uri="{FF2B5EF4-FFF2-40B4-BE49-F238E27FC236}">
                  <a16:creationId xmlns:a16="http://schemas.microsoft.com/office/drawing/2014/main" id="{00000000-0008-0000-0900-00001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21</xdr:row>
          <xdr:rowOff>47625</xdr:rowOff>
        </xdr:from>
        <xdr:to>
          <xdr:col>5</xdr:col>
          <xdr:colOff>333375</xdr:colOff>
          <xdr:row>21</xdr:row>
          <xdr:rowOff>257175</xdr:rowOff>
        </xdr:to>
        <xdr:sp macro="" textlink="">
          <xdr:nvSpPr>
            <xdr:cNvPr id="16409" name="Check Box 25" hidden="1">
              <a:extLst>
                <a:ext uri="{63B3BB69-23CF-44E3-9099-C40C66FF867C}">
                  <a14:compatExt spid="_x0000_s16409"/>
                </a:ext>
                <a:ext uri="{FF2B5EF4-FFF2-40B4-BE49-F238E27FC236}">
                  <a16:creationId xmlns:a16="http://schemas.microsoft.com/office/drawing/2014/main" id="{00000000-0008-0000-0900-00001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21</xdr:row>
          <xdr:rowOff>47625</xdr:rowOff>
        </xdr:from>
        <xdr:to>
          <xdr:col>4</xdr:col>
          <xdr:colOff>333375</xdr:colOff>
          <xdr:row>21</xdr:row>
          <xdr:rowOff>257175</xdr:rowOff>
        </xdr:to>
        <xdr:sp macro="" textlink="">
          <xdr:nvSpPr>
            <xdr:cNvPr id="16410" name="Check Box 26" hidden="1">
              <a:extLst>
                <a:ext uri="{63B3BB69-23CF-44E3-9099-C40C66FF867C}">
                  <a14:compatExt spid="_x0000_s16410"/>
                </a:ext>
                <a:ext uri="{FF2B5EF4-FFF2-40B4-BE49-F238E27FC236}">
                  <a16:creationId xmlns:a16="http://schemas.microsoft.com/office/drawing/2014/main" id="{00000000-0008-0000-0900-00001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22</xdr:row>
          <xdr:rowOff>57150</xdr:rowOff>
        </xdr:from>
        <xdr:to>
          <xdr:col>5</xdr:col>
          <xdr:colOff>333375</xdr:colOff>
          <xdr:row>22</xdr:row>
          <xdr:rowOff>266700</xdr:rowOff>
        </xdr:to>
        <xdr:sp macro="" textlink="">
          <xdr:nvSpPr>
            <xdr:cNvPr id="16411" name="Check Box 27" hidden="1">
              <a:extLst>
                <a:ext uri="{63B3BB69-23CF-44E3-9099-C40C66FF867C}">
                  <a14:compatExt spid="_x0000_s16411"/>
                </a:ext>
                <a:ext uri="{FF2B5EF4-FFF2-40B4-BE49-F238E27FC236}">
                  <a16:creationId xmlns:a16="http://schemas.microsoft.com/office/drawing/2014/main" id="{00000000-0008-0000-0900-00001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22</xdr:row>
          <xdr:rowOff>57150</xdr:rowOff>
        </xdr:from>
        <xdr:to>
          <xdr:col>4</xdr:col>
          <xdr:colOff>333375</xdr:colOff>
          <xdr:row>22</xdr:row>
          <xdr:rowOff>266700</xdr:rowOff>
        </xdr:to>
        <xdr:sp macro="" textlink="">
          <xdr:nvSpPr>
            <xdr:cNvPr id="16412" name="Check Box 28" hidden="1">
              <a:extLst>
                <a:ext uri="{63B3BB69-23CF-44E3-9099-C40C66FF867C}">
                  <a14:compatExt spid="_x0000_s16412"/>
                </a:ext>
                <a:ext uri="{FF2B5EF4-FFF2-40B4-BE49-F238E27FC236}">
                  <a16:creationId xmlns:a16="http://schemas.microsoft.com/office/drawing/2014/main" id="{00000000-0008-0000-0900-00001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23</xdr:row>
          <xdr:rowOff>57150</xdr:rowOff>
        </xdr:from>
        <xdr:to>
          <xdr:col>5</xdr:col>
          <xdr:colOff>333375</xdr:colOff>
          <xdr:row>23</xdr:row>
          <xdr:rowOff>266700</xdr:rowOff>
        </xdr:to>
        <xdr:sp macro="" textlink="">
          <xdr:nvSpPr>
            <xdr:cNvPr id="16413" name="Check Box 29" hidden="1">
              <a:extLst>
                <a:ext uri="{63B3BB69-23CF-44E3-9099-C40C66FF867C}">
                  <a14:compatExt spid="_x0000_s16413"/>
                </a:ext>
                <a:ext uri="{FF2B5EF4-FFF2-40B4-BE49-F238E27FC236}">
                  <a16:creationId xmlns:a16="http://schemas.microsoft.com/office/drawing/2014/main" id="{00000000-0008-0000-0900-00001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23</xdr:row>
          <xdr:rowOff>57150</xdr:rowOff>
        </xdr:from>
        <xdr:to>
          <xdr:col>4</xdr:col>
          <xdr:colOff>333375</xdr:colOff>
          <xdr:row>23</xdr:row>
          <xdr:rowOff>266700</xdr:rowOff>
        </xdr:to>
        <xdr:sp macro="" textlink="">
          <xdr:nvSpPr>
            <xdr:cNvPr id="16414" name="Check Box 30" hidden="1">
              <a:extLst>
                <a:ext uri="{63B3BB69-23CF-44E3-9099-C40C66FF867C}">
                  <a14:compatExt spid="_x0000_s16414"/>
                </a:ext>
                <a:ext uri="{FF2B5EF4-FFF2-40B4-BE49-F238E27FC236}">
                  <a16:creationId xmlns:a16="http://schemas.microsoft.com/office/drawing/2014/main" id="{00000000-0008-0000-0900-00001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24</xdr:row>
          <xdr:rowOff>57150</xdr:rowOff>
        </xdr:from>
        <xdr:to>
          <xdr:col>5</xdr:col>
          <xdr:colOff>333375</xdr:colOff>
          <xdr:row>24</xdr:row>
          <xdr:rowOff>266700</xdr:rowOff>
        </xdr:to>
        <xdr:sp macro="" textlink="">
          <xdr:nvSpPr>
            <xdr:cNvPr id="16415" name="Check Box 31" hidden="1">
              <a:extLst>
                <a:ext uri="{63B3BB69-23CF-44E3-9099-C40C66FF867C}">
                  <a14:compatExt spid="_x0000_s16415"/>
                </a:ext>
                <a:ext uri="{FF2B5EF4-FFF2-40B4-BE49-F238E27FC236}">
                  <a16:creationId xmlns:a16="http://schemas.microsoft.com/office/drawing/2014/main" id="{00000000-0008-0000-0900-00001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24</xdr:row>
          <xdr:rowOff>57150</xdr:rowOff>
        </xdr:from>
        <xdr:to>
          <xdr:col>4</xdr:col>
          <xdr:colOff>333375</xdr:colOff>
          <xdr:row>24</xdr:row>
          <xdr:rowOff>266700</xdr:rowOff>
        </xdr:to>
        <xdr:sp macro="" textlink="">
          <xdr:nvSpPr>
            <xdr:cNvPr id="16416" name="Check Box 32" hidden="1">
              <a:extLst>
                <a:ext uri="{63B3BB69-23CF-44E3-9099-C40C66FF867C}">
                  <a14:compatExt spid="_x0000_s16416"/>
                </a:ext>
                <a:ext uri="{FF2B5EF4-FFF2-40B4-BE49-F238E27FC236}">
                  <a16:creationId xmlns:a16="http://schemas.microsoft.com/office/drawing/2014/main" id="{00000000-0008-0000-0900-00002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25</xdr:row>
          <xdr:rowOff>57150</xdr:rowOff>
        </xdr:from>
        <xdr:to>
          <xdr:col>5</xdr:col>
          <xdr:colOff>333375</xdr:colOff>
          <xdr:row>25</xdr:row>
          <xdr:rowOff>266700</xdr:rowOff>
        </xdr:to>
        <xdr:sp macro="" textlink="">
          <xdr:nvSpPr>
            <xdr:cNvPr id="16417" name="Check Box 33" hidden="1">
              <a:extLst>
                <a:ext uri="{63B3BB69-23CF-44E3-9099-C40C66FF867C}">
                  <a14:compatExt spid="_x0000_s16417"/>
                </a:ext>
                <a:ext uri="{FF2B5EF4-FFF2-40B4-BE49-F238E27FC236}">
                  <a16:creationId xmlns:a16="http://schemas.microsoft.com/office/drawing/2014/main" id="{00000000-0008-0000-0900-00002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25</xdr:row>
          <xdr:rowOff>57150</xdr:rowOff>
        </xdr:from>
        <xdr:to>
          <xdr:col>4</xdr:col>
          <xdr:colOff>333375</xdr:colOff>
          <xdr:row>25</xdr:row>
          <xdr:rowOff>266700</xdr:rowOff>
        </xdr:to>
        <xdr:sp macro="" textlink="">
          <xdr:nvSpPr>
            <xdr:cNvPr id="16418" name="Check Box 34" hidden="1">
              <a:extLst>
                <a:ext uri="{63B3BB69-23CF-44E3-9099-C40C66FF867C}">
                  <a14:compatExt spid="_x0000_s16418"/>
                </a:ext>
                <a:ext uri="{FF2B5EF4-FFF2-40B4-BE49-F238E27FC236}">
                  <a16:creationId xmlns:a16="http://schemas.microsoft.com/office/drawing/2014/main" id="{00000000-0008-0000-0900-00002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26</xdr:row>
          <xdr:rowOff>57150</xdr:rowOff>
        </xdr:from>
        <xdr:to>
          <xdr:col>5</xdr:col>
          <xdr:colOff>333375</xdr:colOff>
          <xdr:row>26</xdr:row>
          <xdr:rowOff>266700</xdr:rowOff>
        </xdr:to>
        <xdr:sp macro="" textlink="">
          <xdr:nvSpPr>
            <xdr:cNvPr id="16419" name="Check Box 35" hidden="1">
              <a:extLst>
                <a:ext uri="{63B3BB69-23CF-44E3-9099-C40C66FF867C}">
                  <a14:compatExt spid="_x0000_s16419"/>
                </a:ext>
                <a:ext uri="{FF2B5EF4-FFF2-40B4-BE49-F238E27FC236}">
                  <a16:creationId xmlns:a16="http://schemas.microsoft.com/office/drawing/2014/main" id="{00000000-0008-0000-0900-00002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26</xdr:row>
          <xdr:rowOff>57150</xdr:rowOff>
        </xdr:from>
        <xdr:to>
          <xdr:col>4</xdr:col>
          <xdr:colOff>333375</xdr:colOff>
          <xdr:row>26</xdr:row>
          <xdr:rowOff>266700</xdr:rowOff>
        </xdr:to>
        <xdr:sp macro="" textlink="">
          <xdr:nvSpPr>
            <xdr:cNvPr id="16420" name="Check Box 36" hidden="1">
              <a:extLst>
                <a:ext uri="{63B3BB69-23CF-44E3-9099-C40C66FF867C}">
                  <a14:compatExt spid="_x0000_s16420"/>
                </a:ext>
                <a:ext uri="{FF2B5EF4-FFF2-40B4-BE49-F238E27FC236}">
                  <a16:creationId xmlns:a16="http://schemas.microsoft.com/office/drawing/2014/main" id="{00000000-0008-0000-0900-00002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27</xdr:row>
          <xdr:rowOff>66675</xdr:rowOff>
        </xdr:from>
        <xdr:to>
          <xdr:col>5</xdr:col>
          <xdr:colOff>333375</xdr:colOff>
          <xdr:row>27</xdr:row>
          <xdr:rowOff>276225</xdr:rowOff>
        </xdr:to>
        <xdr:sp macro="" textlink="">
          <xdr:nvSpPr>
            <xdr:cNvPr id="16421" name="Check Box 37" hidden="1">
              <a:extLst>
                <a:ext uri="{63B3BB69-23CF-44E3-9099-C40C66FF867C}">
                  <a14:compatExt spid="_x0000_s16421"/>
                </a:ext>
                <a:ext uri="{FF2B5EF4-FFF2-40B4-BE49-F238E27FC236}">
                  <a16:creationId xmlns:a16="http://schemas.microsoft.com/office/drawing/2014/main" id="{00000000-0008-0000-0900-00002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27</xdr:row>
          <xdr:rowOff>66675</xdr:rowOff>
        </xdr:from>
        <xdr:to>
          <xdr:col>4</xdr:col>
          <xdr:colOff>333375</xdr:colOff>
          <xdr:row>27</xdr:row>
          <xdr:rowOff>276225</xdr:rowOff>
        </xdr:to>
        <xdr:sp macro="" textlink="">
          <xdr:nvSpPr>
            <xdr:cNvPr id="16422" name="Check Box 38" hidden="1">
              <a:extLst>
                <a:ext uri="{63B3BB69-23CF-44E3-9099-C40C66FF867C}">
                  <a14:compatExt spid="_x0000_s16422"/>
                </a:ext>
                <a:ext uri="{FF2B5EF4-FFF2-40B4-BE49-F238E27FC236}">
                  <a16:creationId xmlns:a16="http://schemas.microsoft.com/office/drawing/2014/main" id="{00000000-0008-0000-0900-00002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28</xdr:row>
          <xdr:rowOff>66675</xdr:rowOff>
        </xdr:from>
        <xdr:to>
          <xdr:col>5</xdr:col>
          <xdr:colOff>333375</xdr:colOff>
          <xdr:row>28</xdr:row>
          <xdr:rowOff>276225</xdr:rowOff>
        </xdr:to>
        <xdr:sp macro="" textlink="">
          <xdr:nvSpPr>
            <xdr:cNvPr id="16423" name="Check Box 39" hidden="1">
              <a:extLst>
                <a:ext uri="{63B3BB69-23CF-44E3-9099-C40C66FF867C}">
                  <a14:compatExt spid="_x0000_s16423"/>
                </a:ext>
                <a:ext uri="{FF2B5EF4-FFF2-40B4-BE49-F238E27FC236}">
                  <a16:creationId xmlns:a16="http://schemas.microsoft.com/office/drawing/2014/main" id="{00000000-0008-0000-0900-00002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28</xdr:row>
          <xdr:rowOff>66675</xdr:rowOff>
        </xdr:from>
        <xdr:to>
          <xdr:col>4</xdr:col>
          <xdr:colOff>333375</xdr:colOff>
          <xdr:row>28</xdr:row>
          <xdr:rowOff>276225</xdr:rowOff>
        </xdr:to>
        <xdr:sp macro="" textlink="">
          <xdr:nvSpPr>
            <xdr:cNvPr id="16424" name="Check Box 40" hidden="1">
              <a:extLst>
                <a:ext uri="{63B3BB69-23CF-44E3-9099-C40C66FF867C}">
                  <a14:compatExt spid="_x0000_s16424"/>
                </a:ext>
                <a:ext uri="{FF2B5EF4-FFF2-40B4-BE49-F238E27FC236}">
                  <a16:creationId xmlns:a16="http://schemas.microsoft.com/office/drawing/2014/main" id="{00000000-0008-0000-0900-00002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29</xdr:row>
          <xdr:rowOff>66675</xdr:rowOff>
        </xdr:from>
        <xdr:to>
          <xdr:col>5</xdr:col>
          <xdr:colOff>333375</xdr:colOff>
          <xdr:row>29</xdr:row>
          <xdr:rowOff>276225</xdr:rowOff>
        </xdr:to>
        <xdr:sp macro="" textlink="">
          <xdr:nvSpPr>
            <xdr:cNvPr id="16425" name="Check Box 41" hidden="1">
              <a:extLst>
                <a:ext uri="{63B3BB69-23CF-44E3-9099-C40C66FF867C}">
                  <a14:compatExt spid="_x0000_s16425"/>
                </a:ext>
                <a:ext uri="{FF2B5EF4-FFF2-40B4-BE49-F238E27FC236}">
                  <a16:creationId xmlns:a16="http://schemas.microsoft.com/office/drawing/2014/main" id="{00000000-0008-0000-0900-00002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29</xdr:row>
          <xdr:rowOff>66675</xdr:rowOff>
        </xdr:from>
        <xdr:to>
          <xdr:col>4</xdr:col>
          <xdr:colOff>333375</xdr:colOff>
          <xdr:row>29</xdr:row>
          <xdr:rowOff>276225</xdr:rowOff>
        </xdr:to>
        <xdr:sp macro="" textlink="">
          <xdr:nvSpPr>
            <xdr:cNvPr id="16426" name="Check Box 42" hidden="1">
              <a:extLst>
                <a:ext uri="{63B3BB69-23CF-44E3-9099-C40C66FF867C}">
                  <a14:compatExt spid="_x0000_s16426"/>
                </a:ext>
                <a:ext uri="{FF2B5EF4-FFF2-40B4-BE49-F238E27FC236}">
                  <a16:creationId xmlns:a16="http://schemas.microsoft.com/office/drawing/2014/main" id="{00000000-0008-0000-0900-00002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30</xdr:row>
          <xdr:rowOff>66675</xdr:rowOff>
        </xdr:from>
        <xdr:to>
          <xdr:col>5</xdr:col>
          <xdr:colOff>333375</xdr:colOff>
          <xdr:row>30</xdr:row>
          <xdr:rowOff>276225</xdr:rowOff>
        </xdr:to>
        <xdr:sp macro="" textlink="">
          <xdr:nvSpPr>
            <xdr:cNvPr id="16427" name="Check Box 43" hidden="1">
              <a:extLst>
                <a:ext uri="{63B3BB69-23CF-44E3-9099-C40C66FF867C}">
                  <a14:compatExt spid="_x0000_s16427"/>
                </a:ext>
                <a:ext uri="{FF2B5EF4-FFF2-40B4-BE49-F238E27FC236}">
                  <a16:creationId xmlns:a16="http://schemas.microsoft.com/office/drawing/2014/main" id="{00000000-0008-0000-0900-00002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30</xdr:row>
          <xdr:rowOff>66675</xdr:rowOff>
        </xdr:from>
        <xdr:to>
          <xdr:col>4</xdr:col>
          <xdr:colOff>333375</xdr:colOff>
          <xdr:row>30</xdr:row>
          <xdr:rowOff>276225</xdr:rowOff>
        </xdr:to>
        <xdr:sp macro="" textlink="">
          <xdr:nvSpPr>
            <xdr:cNvPr id="16428" name="Check Box 44" hidden="1">
              <a:extLst>
                <a:ext uri="{63B3BB69-23CF-44E3-9099-C40C66FF867C}">
                  <a14:compatExt spid="_x0000_s16428"/>
                </a:ext>
                <a:ext uri="{FF2B5EF4-FFF2-40B4-BE49-F238E27FC236}">
                  <a16:creationId xmlns:a16="http://schemas.microsoft.com/office/drawing/2014/main" id="{00000000-0008-0000-0900-00002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31</xdr:row>
          <xdr:rowOff>66675</xdr:rowOff>
        </xdr:from>
        <xdr:to>
          <xdr:col>5</xdr:col>
          <xdr:colOff>333375</xdr:colOff>
          <xdr:row>31</xdr:row>
          <xdr:rowOff>276225</xdr:rowOff>
        </xdr:to>
        <xdr:sp macro="" textlink="">
          <xdr:nvSpPr>
            <xdr:cNvPr id="16429" name="Check Box 45" hidden="1">
              <a:extLst>
                <a:ext uri="{63B3BB69-23CF-44E3-9099-C40C66FF867C}">
                  <a14:compatExt spid="_x0000_s16429"/>
                </a:ext>
                <a:ext uri="{FF2B5EF4-FFF2-40B4-BE49-F238E27FC236}">
                  <a16:creationId xmlns:a16="http://schemas.microsoft.com/office/drawing/2014/main" id="{00000000-0008-0000-0900-00002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31</xdr:row>
          <xdr:rowOff>66675</xdr:rowOff>
        </xdr:from>
        <xdr:to>
          <xdr:col>4</xdr:col>
          <xdr:colOff>333375</xdr:colOff>
          <xdr:row>31</xdr:row>
          <xdr:rowOff>276225</xdr:rowOff>
        </xdr:to>
        <xdr:sp macro="" textlink="">
          <xdr:nvSpPr>
            <xdr:cNvPr id="16430" name="Check Box 46" hidden="1">
              <a:extLst>
                <a:ext uri="{63B3BB69-23CF-44E3-9099-C40C66FF867C}">
                  <a14:compatExt spid="_x0000_s16430"/>
                </a:ext>
                <a:ext uri="{FF2B5EF4-FFF2-40B4-BE49-F238E27FC236}">
                  <a16:creationId xmlns:a16="http://schemas.microsoft.com/office/drawing/2014/main" id="{00000000-0008-0000-0900-00002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32</xdr:row>
          <xdr:rowOff>76200</xdr:rowOff>
        </xdr:from>
        <xdr:to>
          <xdr:col>5</xdr:col>
          <xdr:colOff>333375</xdr:colOff>
          <xdr:row>33</xdr:row>
          <xdr:rowOff>0</xdr:rowOff>
        </xdr:to>
        <xdr:sp macro="" textlink="">
          <xdr:nvSpPr>
            <xdr:cNvPr id="16431" name="Check Box 47" hidden="1">
              <a:extLst>
                <a:ext uri="{63B3BB69-23CF-44E3-9099-C40C66FF867C}">
                  <a14:compatExt spid="_x0000_s16431"/>
                </a:ext>
                <a:ext uri="{FF2B5EF4-FFF2-40B4-BE49-F238E27FC236}">
                  <a16:creationId xmlns:a16="http://schemas.microsoft.com/office/drawing/2014/main" id="{00000000-0008-0000-0900-00002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32</xdr:row>
          <xdr:rowOff>76200</xdr:rowOff>
        </xdr:from>
        <xdr:to>
          <xdr:col>4</xdr:col>
          <xdr:colOff>333375</xdr:colOff>
          <xdr:row>33</xdr:row>
          <xdr:rowOff>0</xdr:rowOff>
        </xdr:to>
        <xdr:sp macro="" textlink="">
          <xdr:nvSpPr>
            <xdr:cNvPr id="16432" name="Check Box 48" hidden="1">
              <a:extLst>
                <a:ext uri="{63B3BB69-23CF-44E3-9099-C40C66FF867C}">
                  <a14:compatExt spid="_x0000_s16432"/>
                </a:ext>
                <a:ext uri="{FF2B5EF4-FFF2-40B4-BE49-F238E27FC236}">
                  <a16:creationId xmlns:a16="http://schemas.microsoft.com/office/drawing/2014/main" id="{00000000-0008-0000-0900-00003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33</xdr:row>
          <xdr:rowOff>76200</xdr:rowOff>
        </xdr:from>
        <xdr:to>
          <xdr:col>5</xdr:col>
          <xdr:colOff>333375</xdr:colOff>
          <xdr:row>34</xdr:row>
          <xdr:rowOff>0</xdr:rowOff>
        </xdr:to>
        <xdr:sp macro="" textlink="">
          <xdr:nvSpPr>
            <xdr:cNvPr id="16433" name="Check Box 49" hidden="1">
              <a:extLst>
                <a:ext uri="{63B3BB69-23CF-44E3-9099-C40C66FF867C}">
                  <a14:compatExt spid="_x0000_s16433"/>
                </a:ext>
                <a:ext uri="{FF2B5EF4-FFF2-40B4-BE49-F238E27FC236}">
                  <a16:creationId xmlns:a16="http://schemas.microsoft.com/office/drawing/2014/main" id="{00000000-0008-0000-0900-00003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33</xdr:row>
          <xdr:rowOff>76200</xdr:rowOff>
        </xdr:from>
        <xdr:to>
          <xdr:col>4</xdr:col>
          <xdr:colOff>333375</xdr:colOff>
          <xdr:row>34</xdr:row>
          <xdr:rowOff>0</xdr:rowOff>
        </xdr:to>
        <xdr:sp macro="" textlink="">
          <xdr:nvSpPr>
            <xdr:cNvPr id="16434" name="Check Box 50" hidden="1">
              <a:extLst>
                <a:ext uri="{63B3BB69-23CF-44E3-9099-C40C66FF867C}">
                  <a14:compatExt spid="_x0000_s16434"/>
                </a:ext>
                <a:ext uri="{FF2B5EF4-FFF2-40B4-BE49-F238E27FC236}">
                  <a16:creationId xmlns:a16="http://schemas.microsoft.com/office/drawing/2014/main" id="{00000000-0008-0000-0900-00003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34</xdr:row>
          <xdr:rowOff>76200</xdr:rowOff>
        </xdr:from>
        <xdr:to>
          <xdr:col>5</xdr:col>
          <xdr:colOff>333375</xdr:colOff>
          <xdr:row>35</xdr:row>
          <xdr:rowOff>0</xdr:rowOff>
        </xdr:to>
        <xdr:sp macro="" textlink="">
          <xdr:nvSpPr>
            <xdr:cNvPr id="16435" name="Check Box 51" hidden="1">
              <a:extLst>
                <a:ext uri="{63B3BB69-23CF-44E3-9099-C40C66FF867C}">
                  <a14:compatExt spid="_x0000_s16435"/>
                </a:ext>
                <a:ext uri="{FF2B5EF4-FFF2-40B4-BE49-F238E27FC236}">
                  <a16:creationId xmlns:a16="http://schemas.microsoft.com/office/drawing/2014/main" id="{00000000-0008-0000-0900-00003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34</xdr:row>
          <xdr:rowOff>76200</xdr:rowOff>
        </xdr:from>
        <xdr:to>
          <xdr:col>4</xdr:col>
          <xdr:colOff>333375</xdr:colOff>
          <xdr:row>35</xdr:row>
          <xdr:rowOff>0</xdr:rowOff>
        </xdr:to>
        <xdr:sp macro="" textlink="">
          <xdr:nvSpPr>
            <xdr:cNvPr id="16436" name="Check Box 52" hidden="1">
              <a:extLst>
                <a:ext uri="{63B3BB69-23CF-44E3-9099-C40C66FF867C}">
                  <a14:compatExt spid="_x0000_s16436"/>
                </a:ext>
                <a:ext uri="{FF2B5EF4-FFF2-40B4-BE49-F238E27FC236}">
                  <a16:creationId xmlns:a16="http://schemas.microsoft.com/office/drawing/2014/main" id="{00000000-0008-0000-0900-00003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35</xdr:row>
          <xdr:rowOff>76200</xdr:rowOff>
        </xdr:from>
        <xdr:to>
          <xdr:col>5</xdr:col>
          <xdr:colOff>333375</xdr:colOff>
          <xdr:row>36</xdr:row>
          <xdr:rowOff>0</xdr:rowOff>
        </xdr:to>
        <xdr:sp macro="" textlink="">
          <xdr:nvSpPr>
            <xdr:cNvPr id="16437" name="Check Box 53" hidden="1">
              <a:extLst>
                <a:ext uri="{63B3BB69-23CF-44E3-9099-C40C66FF867C}">
                  <a14:compatExt spid="_x0000_s16437"/>
                </a:ext>
                <a:ext uri="{FF2B5EF4-FFF2-40B4-BE49-F238E27FC236}">
                  <a16:creationId xmlns:a16="http://schemas.microsoft.com/office/drawing/2014/main" id="{00000000-0008-0000-0900-00003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35</xdr:row>
          <xdr:rowOff>76200</xdr:rowOff>
        </xdr:from>
        <xdr:to>
          <xdr:col>4</xdr:col>
          <xdr:colOff>333375</xdr:colOff>
          <xdr:row>36</xdr:row>
          <xdr:rowOff>0</xdr:rowOff>
        </xdr:to>
        <xdr:sp macro="" textlink="">
          <xdr:nvSpPr>
            <xdr:cNvPr id="16438" name="Check Box 54" hidden="1">
              <a:extLst>
                <a:ext uri="{63B3BB69-23CF-44E3-9099-C40C66FF867C}">
                  <a14:compatExt spid="_x0000_s16438"/>
                </a:ext>
                <a:ext uri="{FF2B5EF4-FFF2-40B4-BE49-F238E27FC236}">
                  <a16:creationId xmlns:a16="http://schemas.microsoft.com/office/drawing/2014/main" id="{00000000-0008-0000-0900-00003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36</xdr:row>
          <xdr:rowOff>76200</xdr:rowOff>
        </xdr:from>
        <xdr:to>
          <xdr:col>5</xdr:col>
          <xdr:colOff>333375</xdr:colOff>
          <xdr:row>37</xdr:row>
          <xdr:rowOff>0</xdr:rowOff>
        </xdr:to>
        <xdr:sp macro="" textlink="">
          <xdr:nvSpPr>
            <xdr:cNvPr id="16439" name="Check Box 55" hidden="1">
              <a:extLst>
                <a:ext uri="{63B3BB69-23CF-44E3-9099-C40C66FF867C}">
                  <a14:compatExt spid="_x0000_s16439"/>
                </a:ext>
                <a:ext uri="{FF2B5EF4-FFF2-40B4-BE49-F238E27FC236}">
                  <a16:creationId xmlns:a16="http://schemas.microsoft.com/office/drawing/2014/main" id="{00000000-0008-0000-0900-00003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36</xdr:row>
          <xdr:rowOff>76200</xdr:rowOff>
        </xdr:from>
        <xdr:to>
          <xdr:col>4</xdr:col>
          <xdr:colOff>333375</xdr:colOff>
          <xdr:row>37</xdr:row>
          <xdr:rowOff>0</xdr:rowOff>
        </xdr:to>
        <xdr:sp macro="" textlink="">
          <xdr:nvSpPr>
            <xdr:cNvPr id="16440" name="Check Box 56" hidden="1">
              <a:extLst>
                <a:ext uri="{63B3BB69-23CF-44E3-9099-C40C66FF867C}">
                  <a14:compatExt spid="_x0000_s16440"/>
                </a:ext>
                <a:ext uri="{FF2B5EF4-FFF2-40B4-BE49-F238E27FC236}">
                  <a16:creationId xmlns:a16="http://schemas.microsoft.com/office/drawing/2014/main" id="{00000000-0008-0000-0900-00003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37</xdr:row>
          <xdr:rowOff>85725</xdr:rowOff>
        </xdr:from>
        <xdr:to>
          <xdr:col>5</xdr:col>
          <xdr:colOff>333375</xdr:colOff>
          <xdr:row>38</xdr:row>
          <xdr:rowOff>9525</xdr:rowOff>
        </xdr:to>
        <xdr:sp macro="" textlink="">
          <xdr:nvSpPr>
            <xdr:cNvPr id="16441" name="Check Box 57" hidden="1">
              <a:extLst>
                <a:ext uri="{63B3BB69-23CF-44E3-9099-C40C66FF867C}">
                  <a14:compatExt spid="_x0000_s16441"/>
                </a:ext>
                <a:ext uri="{FF2B5EF4-FFF2-40B4-BE49-F238E27FC236}">
                  <a16:creationId xmlns:a16="http://schemas.microsoft.com/office/drawing/2014/main" id="{00000000-0008-0000-0900-00003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37</xdr:row>
          <xdr:rowOff>85725</xdr:rowOff>
        </xdr:from>
        <xdr:to>
          <xdr:col>4</xdr:col>
          <xdr:colOff>333375</xdr:colOff>
          <xdr:row>38</xdr:row>
          <xdr:rowOff>9525</xdr:rowOff>
        </xdr:to>
        <xdr:sp macro="" textlink="">
          <xdr:nvSpPr>
            <xdr:cNvPr id="16442" name="Check Box 58" hidden="1">
              <a:extLst>
                <a:ext uri="{63B3BB69-23CF-44E3-9099-C40C66FF867C}">
                  <a14:compatExt spid="_x0000_s16442"/>
                </a:ext>
                <a:ext uri="{FF2B5EF4-FFF2-40B4-BE49-F238E27FC236}">
                  <a16:creationId xmlns:a16="http://schemas.microsoft.com/office/drawing/2014/main" id="{00000000-0008-0000-0900-00003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8</xdr:row>
          <xdr:rowOff>28575</xdr:rowOff>
        </xdr:from>
        <xdr:to>
          <xdr:col>4</xdr:col>
          <xdr:colOff>333375</xdr:colOff>
          <xdr:row>8</xdr:row>
          <xdr:rowOff>238125</xdr:rowOff>
        </xdr:to>
        <xdr:sp macro="" textlink="">
          <xdr:nvSpPr>
            <xdr:cNvPr id="16443" name="Check Box 59" hidden="1">
              <a:extLst>
                <a:ext uri="{63B3BB69-23CF-44E3-9099-C40C66FF867C}">
                  <a14:compatExt spid="_x0000_s16443"/>
                </a:ext>
                <a:ext uri="{FF2B5EF4-FFF2-40B4-BE49-F238E27FC236}">
                  <a16:creationId xmlns:a16="http://schemas.microsoft.com/office/drawing/2014/main" id="{00000000-0008-0000-0900-00003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8</xdr:row>
          <xdr:rowOff>28575</xdr:rowOff>
        </xdr:from>
        <xdr:to>
          <xdr:col>5</xdr:col>
          <xdr:colOff>333375</xdr:colOff>
          <xdr:row>8</xdr:row>
          <xdr:rowOff>238125</xdr:rowOff>
        </xdr:to>
        <xdr:sp macro="" textlink="">
          <xdr:nvSpPr>
            <xdr:cNvPr id="16444" name="Check Box 60" hidden="1">
              <a:extLst>
                <a:ext uri="{63B3BB69-23CF-44E3-9099-C40C66FF867C}">
                  <a14:compatExt spid="_x0000_s16444"/>
                </a:ext>
                <a:ext uri="{FF2B5EF4-FFF2-40B4-BE49-F238E27FC236}">
                  <a16:creationId xmlns:a16="http://schemas.microsoft.com/office/drawing/2014/main" id="{00000000-0008-0000-0900-00003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8</xdr:row>
          <xdr:rowOff>28575</xdr:rowOff>
        </xdr:from>
        <xdr:to>
          <xdr:col>6</xdr:col>
          <xdr:colOff>333375</xdr:colOff>
          <xdr:row>8</xdr:row>
          <xdr:rowOff>238125</xdr:rowOff>
        </xdr:to>
        <xdr:sp macro="" textlink="">
          <xdr:nvSpPr>
            <xdr:cNvPr id="16445" name="Check Box 61" hidden="1">
              <a:extLst>
                <a:ext uri="{63B3BB69-23CF-44E3-9099-C40C66FF867C}">
                  <a14:compatExt spid="_x0000_s16445"/>
                </a:ext>
                <a:ext uri="{FF2B5EF4-FFF2-40B4-BE49-F238E27FC236}">
                  <a16:creationId xmlns:a16="http://schemas.microsoft.com/office/drawing/2014/main" id="{00000000-0008-0000-0900-00003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8</xdr:row>
          <xdr:rowOff>28575</xdr:rowOff>
        </xdr:from>
        <xdr:to>
          <xdr:col>7</xdr:col>
          <xdr:colOff>333375</xdr:colOff>
          <xdr:row>8</xdr:row>
          <xdr:rowOff>238125</xdr:rowOff>
        </xdr:to>
        <xdr:sp macro="" textlink="">
          <xdr:nvSpPr>
            <xdr:cNvPr id="16446" name="Check Box 62" hidden="1">
              <a:extLst>
                <a:ext uri="{63B3BB69-23CF-44E3-9099-C40C66FF867C}">
                  <a14:compatExt spid="_x0000_s16446"/>
                </a:ext>
                <a:ext uri="{FF2B5EF4-FFF2-40B4-BE49-F238E27FC236}">
                  <a16:creationId xmlns:a16="http://schemas.microsoft.com/office/drawing/2014/main" id="{00000000-0008-0000-0900-00003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8</xdr:row>
          <xdr:rowOff>28575</xdr:rowOff>
        </xdr:from>
        <xdr:to>
          <xdr:col>8</xdr:col>
          <xdr:colOff>323850</xdr:colOff>
          <xdr:row>8</xdr:row>
          <xdr:rowOff>238125</xdr:rowOff>
        </xdr:to>
        <xdr:sp macro="" textlink="">
          <xdr:nvSpPr>
            <xdr:cNvPr id="16447" name="Check Box 63" hidden="1">
              <a:extLst>
                <a:ext uri="{63B3BB69-23CF-44E3-9099-C40C66FF867C}">
                  <a14:compatExt spid="_x0000_s16447"/>
                </a:ext>
                <a:ext uri="{FF2B5EF4-FFF2-40B4-BE49-F238E27FC236}">
                  <a16:creationId xmlns:a16="http://schemas.microsoft.com/office/drawing/2014/main" id="{00000000-0008-0000-0900-00003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8</xdr:row>
          <xdr:rowOff>28575</xdr:rowOff>
        </xdr:from>
        <xdr:to>
          <xdr:col>9</xdr:col>
          <xdr:colOff>333375</xdr:colOff>
          <xdr:row>8</xdr:row>
          <xdr:rowOff>238125</xdr:rowOff>
        </xdr:to>
        <xdr:sp macro="" textlink="">
          <xdr:nvSpPr>
            <xdr:cNvPr id="16448" name="Check Box 64" hidden="1">
              <a:extLst>
                <a:ext uri="{63B3BB69-23CF-44E3-9099-C40C66FF867C}">
                  <a14:compatExt spid="_x0000_s16448"/>
                </a:ext>
                <a:ext uri="{FF2B5EF4-FFF2-40B4-BE49-F238E27FC236}">
                  <a16:creationId xmlns:a16="http://schemas.microsoft.com/office/drawing/2014/main" id="{00000000-0008-0000-0900-00004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9</xdr:row>
          <xdr:rowOff>28575</xdr:rowOff>
        </xdr:from>
        <xdr:to>
          <xdr:col>6</xdr:col>
          <xdr:colOff>333375</xdr:colOff>
          <xdr:row>9</xdr:row>
          <xdr:rowOff>238125</xdr:rowOff>
        </xdr:to>
        <xdr:sp macro="" textlink="">
          <xdr:nvSpPr>
            <xdr:cNvPr id="16449" name="Check Box 65" hidden="1">
              <a:extLst>
                <a:ext uri="{63B3BB69-23CF-44E3-9099-C40C66FF867C}">
                  <a14:compatExt spid="_x0000_s16449"/>
                </a:ext>
                <a:ext uri="{FF2B5EF4-FFF2-40B4-BE49-F238E27FC236}">
                  <a16:creationId xmlns:a16="http://schemas.microsoft.com/office/drawing/2014/main" id="{00000000-0008-0000-0900-00004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9</xdr:row>
          <xdr:rowOff>28575</xdr:rowOff>
        </xdr:from>
        <xdr:to>
          <xdr:col>7</xdr:col>
          <xdr:colOff>333375</xdr:colOff>
          <xdr:row>9</xdr:row>
          <xdr:rowOff>238125</xdr:rowOff>
        </xdr:to>
        <xdr:sp macro="" textlink="">
          <xdr:nvSpPr>
            <xdr:cNvPr id="16450" name="Check Box 66" hidden="1">
              <a:extLst>
                <a:ext uri="{63B3BB69-23CF-44E3-9099-C40C66FF867C}">
                  <a14:compatExt spid="_x0000_s16450"/>
                </a:ext>
                <a:ext uri="{FF2B5EF4-FFF2-40B4-BE49-F238E27FC236}">
                  <a16:creationId xmlns:a16="http://schemas.microsoft.com/office/drawing/2014/main" id="{00000000-0008-0000-0900-00004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9</xdr:row>
          <xdr:rowOff>28575</xdr:rowOff>
        </xdr:from>
        <xdr:to>
          <xdr:col>8</xdr:col>
          <xdr:colOff>323850</xdr:colOff>
          <xdr:row>9</xdr:row>
          <xdr:rowOff>238125</xdr:rowOff>
        </xdr:to>
        <xdr:sp macro="" textlink="">
          <xdr:nvSpPr>
            <xdr:cNvPr id="16451" name="Check Box 67" hidden="1">
              <a:extLst>
                <a:ext uri="{63B3BB69-23CF-44E3-9099-C40C66FF867C}">
                  <a14:compatExt spid="_x0000_s16451"/>
                </a:ext>
                <a:ext uri="{FF2B5EF4-FFF2-40B4-BE49-F238E27FC236}">
                  <a16:creationId xmlns:a16="http://schemas.microsoft.com/office/drawing/2014/main" id="{00000000-0008-0000-0900-00004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9</xdr:row>
          <xdr:rowOff>28575</xdr:rowOff>
        </xdr:from>
        <xdr:to>
          <xdr:col>9</xdr:col>
          <xdr:colOff>333375</xdr:colOff>
          <xdr:row>9</xdr:row>
          <xdr:rowOff>238125</xdr:rowOff>
        </xdr:to>
        <xdr:sp macro="" textlink="">
          <xdr:nvSpPr>
            <xdr:cNvPr id="16452" name="Check Box 68" hidden="1">
              <a:extLst>
                <a:ext uri="{63B3BB69-23CF-44E3-9099-C40C66FF867C}">
                  <a14:compatExt spid="_x0000_s16452"/>
                </a:ext>
                <a:ext uri="{FF2B5EF4-FFF2-40B4-BE49-F238E27FC236}">
                  <a16:creationId xmlns:a16="http://schemas.microsoft.com/office/drawing/2014/main" id="{00000000-0008-0000-0900-00004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10</xdr:row>
          <xdr:rowOff>28575</xdr:rowOff>
        </xdr:from>
        <xdr:to>
          <xdr:col>6</xdr:col>
          <xdr:colOff>333375</xdr:colOff>
          <xdr:row>10</xdr:row>
          <xdr:rowOff>238125</xdr:rowOff>
        </xdr:to>
        <xdr:sp macro="" textlink="">
          <xdr:nvSpPr>
            <xdr:cNvPr id="16453" name="Check Box 69" hidden="1">
              <a:extLst>
                <a:ext uri="{63B3BB69-23CF-44E3-9099-C40C66FF867C}">
                  <a14:compatExt spid="_x0000_s16453"/>
                </a:ext>
                <a:ext uri="{FF2B5EF4-FFF2-40B4-BE49-F238E27FC236}">
                  <a16:creationId xmlns:a16="http://schemas.microsoft.com/office/drawing/2014/main" id="{00000000-0008-0000-0900-00004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10</xdr:row>
          <xdr:rowOff>28575</xdr:rowOff>
        </xdr:from>
        <xdr:to>
          <xdr:col>7</xdr:col>
          <xdr:colOff>333375</xdr:colOff>
          <xdr:row>10</xdr:row>
          <xdr:rowOff>238125</xdr:rowOff>
        </xdr:to>
        <xdr:sp macro="" textlink="">
          <xdr:nvSpPr>
            <xdr:cNvPr id="16454" name="Check Box 70" hidden="1">
              <a:extLst>
                <a:ext uri="{63B3BB69-23CF-44E3-9099-C40C66FF867C}">
                  <a14:compatExt spid="_x0000_s16454"/>
                </a:ext>
                <a:ext uri="{FF2B5EF4-FFF2-40B4-BE49-F238E27FC236}">
                  <a16:creationId xmlns:a16="http://schemas.microsoft.com/office/drawing/2014/main" id="{00000000-0008-0000-0900-00004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</xdr:row>
          <xdr:rowOff>28575</xdr:rowOff>
        </xdr:from>
        <xdr:to>
          <xdr:col>8</xdr:col>
          <xdr:colOff>323850</xdr:colOff>
          <xdr:row>10</xdr:row>
          <xdr:rowOff>238125</xdr:rowOff>
        </xdr:to>
        <xdr:sp macro="" textlink="">
          <xdr:nvSpPr>
            <xdr:cNvPr id="16455" name="Check Box 71" hidden="1">
              <a:extLst>
                <a:ext uri="{63B3BB69-23CF-44E3-9099-C40C66FF867C}">
                  <a14:compatExt spid="_x0000_s16455"/>
                </a:ext>
                <a:ext uri="{FF2B5EF4-FFF2-40B4-BE49-F238E27FC236}">
                  <a16:creationId xmlns:a16="http://schemas.microsoft.com/office/drawing/2014/main" id="{00000000-0008-0000-0900-00004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10</xdr:row>
          <xdr:rowOff>28575</xdr:rowOff>
        </xdr:from>
        <xdr:to>
          <xdr:col>9</xdr:col>
          <xdr:colOff>333375</xdr:colOff>
          <xdr:row>10</xdr:row>
          <xdr:rowOff>238125</xdr:rowOff>
        </xdr:to>
        <xdr:sp macro="" textlink="">
          <xdr:nvSpPr>
            <xdr:cNvPr id="16456" name="Check Box 72" hidden="1">
              <a:extLst>
                <a:ext uri="{63B3BB69-23CF-44E3-9099-C40C66FF867C}">
                  <a14:compatExt spid="_x0000_s16456"/>
                </a:ext>
                <a:ext uri="{FF2B5EF4-FFF2-40B4-BE49-F238E27FC236}">
                  <a16:creationId xmlns:a16="http://schemas.microsoft.com/office/drawing/2014/main" id="{00000000-0008-0000-0900-00004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11</xdr:row>
          <xdr:rowOff>28575</xdr:rowOff>
        </xdr:from>
        <xdr:to>
          <xdr:col>6</xdr:col>
          <xdr:colOff>333375</xdr:colOff>
          <xdr:row>11</xdr:row>
          <xdr:rowOff>238125</xdr:rowOff>
        </xdr:to>
        <xdr:sp macro="" textlink="">
          <xdr:nvSpPr>
            <xdr:cNvPr id="16457" name="Check Box 73" hidden="1">
              <a:extLst>
                <a:ext uri="{63B3BB69-23CF-44E3-9099-C40C66FF867C}">
                  <a14:compatExt spid="_x0000_s16457"/>
                </a:ext>
                <a:ext uri="{FF2B5EF4-FFF2-40B4-BE49-F238E27FC236}">
                  <a16:creationId xmlns:a16="http://schemas.microsoft.com/office/drawing/2014/main" id="{00000000-0008-0000-0900-00004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11</xdr:row>
          <xdr:rowOff>28575</xdr:rowOff>
        </xdr:from>
        <xdr:to>
          <xdr:col>7</xdr:col>
          <xdr:colOff>333375</xdr:colOff>
          <xdr:row>11</xdr:row>
          <xdr:rowOff>238125</xdr:rowOff>
        </xdr:to>
        <xdr:sp macro="" textlink="">
          <xdr:nvSpPr>
            <xdr:cNvPr id="16458" name="Check Box 74" hidden="1">
              <a:extLst>
                <a:ext uri="{63B3BB69-23CF-44E3-9099-C40C66FF867C}">
                  <a14:compatExt spid="_x0000_s16458"/>
                </a:ext>
                <a:ext uri="{FF2B5EF4-FFF2-40B4-BE49-F238E27FC236}">
                  <a16:creationId xmlns:a16="http://schemas.microsoft.com/office/drawing/2014/main" id="{00000000-0008-0000-0900-00004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11</xdr:row>
          <xdr:rowOff>28575</xdr:rowOff>
        </xdr:from>
        <xdr:to>
          <xdr:col>8</xdr:col>
          <xdr:colOff>323850</xdr:colOff>
          <xdr:row>11</xdr:row>
          <xdr:rowOff>238125</xdr:rowOff>
        </xdr:to>
        <xdr:sp macro="" textlink="">
          <xdr:nvSpPr>
            <xdr:cNvPr id="16459" name="Check Box 75" hidden="1">
              <a:extLst>
                <a:ext uri="{63B3BB69-23CF-44E3-9099-C40C66FF867C}">
                  <a14:compatExt spid="_x0000_s16459"/>
                </a:ext>
                <a:ext uri="{FF2B5EF4-FFF2-40B4-BE49-F238E27FC236}">
                  <a16:creationId xmlns:a16="http://schemas.microsoft.com/office/drawing/2014/main" id="{00000000-0008-0000-0900-00004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11</xdr:row>
          <xdr:rowOff>28575</xdr:rowOff>
        </xdr:from>
        <xdr:to>
          <xdr:col>9</xdr:col>
          <xdr:colOff>333375</xdr:colOff>
          <xdr:row>11</xdr:row>
          <xdr:rowOff>238125</xdr:rowOff>
        </xdr:to>
        <xdr:sp macro="" textlink="">
          <xdr:nvSpPr>
            <xdr:cNvPr id="16460" name="Check Box 76" hidden="1">
              <a:extLst>
                <a:ext uri="{63B3BB69-23CF-44E3-9099-C40C66FF867C}">
                  <a14:compatExt spid="_x0000_s16460"/>
                </a:ext>
                <a:ext uri="{FF2B5EF4-FFF2-40B4-BE49-F238E27FC236}">
                  <a16:creationId xmlns:a16="http://schemas.microsoft.com/office/drawing/2014/main" id="{00000000-0008-0000-0900-00004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12</xdr:row>
          <xdr:rowOff>28575</xdr:rowOff>
        </xdr:from>
        <xdr:to>
          <xdr:col>6</xdr:col>
          <xdr:colOff>333375</xdr:colOff>
          <xdr:row>12</xdr:row>
          <xdr:rowOff>238125</xdr:rowOff>
        </xdr:to>
        <xdr:sp macro="" textlink="">
          <xdr:nvSpPr>
            <xdr:cNvPr id="16461" name="Check Box 77" hidden="1">
              <a:extLst>
                <a:ext uri="{63B3BB69-23CF-44E3-9099-C40C66FF867C}">
                  <a14:compatExt spid="_x0000_s16461"/>
                </a:ext>
                <a:ext uri="{FF2B5EF4-FFF2-40B4-BE49-F238E27FC236}">
                  <a16:creationId xmlns:a16="http://schemas.microsoft.com/office/drawing/2014/main" id="{00000000-0008-0000-0900-00004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12</xdr:row>
          <xdr:rowOff>28575</xdr:rowOff>
        </xdr:from>
        <xdr:to>
          <xdr:col>7</xdr:col>
          <xdr:colOff>333375</xdr:colOff>
          <xdr:row>12</xdr:row>
          <xdr:rowOff>238125</xdr:rowOff>
        </xdr:to>
        <xdr:sp macro="" textlink="">
          <xdr:nvSpPr>
            <xdr:cNvPr id="16462" name="Check Box 78" hidden="1">
              <a:extLst>
                <a:ext uri="{63B3BB69-23CF-44E3-9099-C40C66FF867C}">
                  <a14:compatExt spid="_x0000_s16462"/>
                </a:ext>
                <a:ext uri="{FF2B5EF4-FFF2-40B4-BE49-F238E27FC236}">
                  <a16:creationId xmlns:a16="http://schemas.microsoft.com/office/drawing/2014/main" id="{00000000-0008-0000-0900-00004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12</xdr:row>
          <xdr:rowOff>28575</xdr:rowOff>
        </xdr:from>
        <xdr:to>
          <xdr:col>8</xdr:col>
          <xdr:colOff>323850</xdr:colOff>
          <xdr:row>12</xdr:row>
          <xdr:rowOff>238125</xdr:rowOff>
        </xdr:to>
        <xdr:sp macro="" textlink="">
          <xdr:nvSpPr>
            <xdr:cNvPr id="16463" name="Check Box 79" hidden="1">
              <a:extLst>
                <a:ext uri="{63B3BB69-23CF-44E3-9099-C40C66FF867C}">
                  <a14:compatExt spid="_x0000_s16463"/>
                </a:ext>
                <a:ext uri="{FF2B5EF4-FFF2-40B4-BE49-F238E27FC236}">
                  <a16:creationId xmlns:a16="http://schemas.microsoft.com/office/drawing/2014/main" id="{00000000-0008-0000-0900-00004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12</xdr:row>
          <xdr:rowOff>28575</xdr:rowOff>
        </xdr:from>
        <xdr:to>
          <xdr:col>9</xdr:col>
          <xdr:colOff>333375</xdr:colOff>
          <xdr:row>12</xdr:row>
          <xdr:rowOff>238125</xdr:rowOff>
        </xdr:to>
        <xdr:sp macro="" textlink="">
          <xdr:nvSpPr>
            <xdr:cNvPr id="16464" name="Check Box 80" hidden="1">
              <a:extLst>
                <a:ext uri="{63B3BB69-23CF-44E3-9099-C40C66FF867C}">
                  <a14:compatExt spid="_x0000_s16464"/>
                </a:ext>
                <a:ext uri="{FF2B5EF4-FFF2-40B4-BE49-F238E27FC236}">
                  <a16:creationId xmlns:a16="http://schemas.microsoft.com/office/drawing/2014/main" id="{00000000-0008-0000-0900-00005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13</xdr:row>
          <xdr:rowOff>38100</xdr:rowOff>
        </xdr:from>
        <xdr:to>
          <xdr:col>6</xdr:col>
          <xdr:colOff>333375</xdr:colOff>
          <xdr:row>13</xdr:row>
          <xdr:rowOff>247650</xdr:rowOff>
        </xdr:to>
        <xdr:sp macro="" textlink="">
          <xdr:nvSpPr>
            <xdr:cNvPr id="16465" name="Check Box 81" hidden="1">
              <a:extLst>
                <a:ext uri="{63B3BB69-23CF-44E3-9099-C40C66FF867C}">
                  <a14:compatExt spid="_x0000_s16465"/>
                </a:ext>
                <a:ext uri="{FF2B5EF4-FFF2-40B4-BE49-F238E27FC236}">
                  <a16:creationId xmlns:a16="http://schemas.microsoft.com/office/drawing/2014/main" id="{00000000-0008-0000-0900-00005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13</xdr:row>
          <xdr:rowOff>38100</xdr:rowOff>
        </xdr:from>
        <xdr:to>
          <xdr:col>7</xdr:col>
          <xdr:colOff>333375</xdr:colOff>
          <xdr:row>13</xdr:row>
          <xdr:rowOff>247650</xdr:rowOff>
        </xdr:to>
        <xdr:sp macro="" textlink="">
          <xdr:nvSpPr>
            <xdr:cNvPr id="16466" name="Check Box 82" hidden="1">
              <a:extLst>
                <a:ext uri="{63B3BB69-23CF-44E3-9099-C40C66FF867C}">
                  <a14:compatExt spid="_x0000_s16466"/>
                </a:ext>
                <a:ext uri="{FF2B5EF4-FFF2-40B4-BE49-F238E27FC236}">
                  <a16:creationId xmlns:a16="http://schemas.microsoft.com/office/drawing/2014/main" id="{00000000-0008-0000-0900-00005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13</xdr:row>
          <xdr:rowOff>38100</xdr:rowOff>
        </xdr:from>
        <xdr:to>
          <xdr:col>8</xdr:col>
          <xdr:colOff>323850</xdr:colOff>
          <xdr:row>13</xdr:row>
          <xdr:rowOff>247650</xdr:rowOff>
        </xdr:to>
        <xdr:sp macro="" textlink="">
          <xdr:nvSpPr>
            <xdr:cNvPr id="16467" name="Check Box 83" hidden="1">
              <a:extLst>
                <a:ext uri="{63B3BB69-23CF-44E3-9099-C40C66FF867C}">
                  <a14:compatExt spid="_x0000_s16467"/>
                </a:ext>
                <a:ext uri="{FF2B5EF4-FFF2-40B4-BE49-F238E27FC236}">
                  <a16:creationId xmlns:a16="http://schemas.microsoft.com/office/drawing/2014/main" id="{00000000-0008-0000-0900-00005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13</xdr:row>
          <xdr:rowOff>38100</xdr:rowOff>
        </xdr:from>
        <xdr:to>
          <xdr:col>9</xdr:col>
          <xdr:colOff>333375</xdr:colOff>
          <xdr:row>13</xdr:row>
          <xdr:rowOff>247650</xdr:rowOff>
        </xdr:to>
        <xdr:sp macro="" textlink="">
          <xdr:nvSpPr>
            <xdr:cNvPr id="16468" name="Check Box 84" hidden="1">
              <a:extLst>
                <a:ext uri="{63B3BB69-23CF-44E3-9099-C40C66FF867C}">
                  <a14:compatExt spid="_x0000_s16468"/>
                </a:ext>
                <a:ext uri="{FF2B5EF4-FFF2-40B4-BE49-F238E27FC236}">
                  <a16:creationId xmlns:a16="http://schemas.microsoft.com/office/drawing/2014/main" id="{00000000-0008-0000-0900-00005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14</xdr:row>
          <xdr:rowOff>38100</xdr:rowOff>
        </xdr:from>
        <xdr:to>
          <xdr:col>6</xdr:col>
          <xdr:colOff>333375</xdr:colOff>
          <xdr:row>14</xdr:row>
          <xdr:rowOff>247650</xdr:rowOff>
        </xdr:to>
        <xdr:sp macro="" textlink="">
          <xdr:nvSpPr>
            <xdr:cNvPr id="16469" name="Check Box 85" hidden="1">
              <a:extLst>
                <a:ext uri="{63B3BB69-23CF-44E3-9099-C40C66FF867C}">
                  <a14:compatExt spid="_x0000_s16469"/>
                </a:ext>
                <a:ext uri="{FF2B5EF4-FFF2-40B4-BE49-F238E27FC236}">
                  <a16:creationId xmlns:a16="http://schemas.microsoft.com/office/drawing/2014/main" id="{00000000-0008-0000-0900-00005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14</xdr:row>
          <xdr:rowOff>38100</xdr:rowOff>
        </xdr:from>
        <xdr:to>
          <xdr:col>7</xdr:col>
          <xdr:colOff>333375</xdr:colOff>
          <xdr:row>14</xdr:row>
          <xdr:rowOff>247650</xdr:rowOff>
        </xdr:to>
        <xdr:sp macro="" textlink="">
          <xdr:nvSpPr>
            <xdr:cNvPr id="16470" name="Check Box 86" hidden="1">
              <a:extLst>
                <a:ext uri="{63B3BB69-23CF-44E3-9099-C40C66FF867C}">
                  <a14:compatExt spid="_x0000_s16470"/>
                </a:ext>
                <a:ext uri="{FF2B5EF4-FFF2-40B4-BE49-F238E27FC236}">
                  <a16:creationId xmlns:a16="http://schemas.microsoft.com/office/drawing/2014/main" id="{00000000-0008-0000-0900-00005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14</xdr:row>
          <xdr:rowOff>38100</xdr:rowOff>
        </xdr:from>
        <xdr:to>
          <xdr:col>8</xdr:col>
          <xdr:colOff>323850</xdr:colOff>
          <xdr:row>14</xdr:row>
          <xdr:rowOff>247650</xdr:rowOff>
        </xdr:to>
        <xdr:sp macro="" textlink="">
          <xdr:nvSpPr>
            <xdr:cNvPr id="16471" name="Check Box 87" hidden="1">
              <a:extLst>
                <a:ext uri="{63B3BB69-23CF-44E3-9099-C40C66FF867C}">
                  <a14:compatExt spid="_x0000_s16471"/>
                </a:ext>
                <a:ext uri="{FF2B5EF4-FFF2-40B4-BE49-F238E27FC236}">
                  <a16:creationId xmlns:a16="http://schemas.microsoft.com/office/drawing/2014/main" id="{00000000-0008-0000-0900-00005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14</xdr:row>
          <xdr:rowOff>38100</xdr:rowOff>
        </xdr:from>
        <xdr:to>
          <xdr:col>9</xdr:col>
          <xdr:colOff>333375</xdr:colOff>
          <xdr:row>14</xdr:row>
          <xdr:rowOff>247650</xdr:rowOff>
        </xdr:to>
        <xdr:sp macro="" textlink="">
          <xdr:nvSpPr>
            <xdr:cNvPr id="16472" name="Check Box 88" hidden="1">
              <a:extLst>
                <a:ext uri="{63B3BB69-23CF-44E3-9099-C40C66FF867C}">
                  <a14:compatExt spid="_x0000_s16472"/>
                </a:ext>
                <a:ext uri="{FF2B5EF4-FFF2-40B4-BE49-F238E27FC236}">
                  <a16:creationId xmlns:a16="http://schemas.microsoft.com/office/drawing/2014/main" id="{00000000-0008-0000-0900-00005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15</xdr:row>
          <xdr:rowOff>38100</xdr:rowOff>
        </xdr:from>
        <xdr:to>
          <xdr:col>6</xdr:col>
          <xdr:colOff>333375</xdr:colOff>
          <xdr:row>15</xdr:row>
          <xdr:rowOff>247650</xdr:rowOff>
        </xdr:to>
        <xdr:sp macro="" textlink="">
          <xdr:nvSpPr>
            <xdr:cNvPr id="16473" name="Check Box 89" hidden="1">
              <a:extLst>
                <a:ext uri="{63B3BB69-23CF-44E3-9099-C40C66FF867C}">
                  <a14:compatExt spid="_x0000_s16473"/>
                </a:ext>
                <a:ext uri="{FF2B5EF4-FFF2-40B4-BE49-F238E27FC236}">
                  <a16:creationId xmlns:a16="http://schemas.microsoft.com/office/drawing/2014/main" id="{00000000-0008-0000-0900-00005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15</xdr:row>
          <xdr:rowOff>38100</xdr:rowOff>
        </xdr:from>
        <xdr:to>
          <xdr:col>7</xdr:col>
          <xdr:colOff>333375</xdr:colOff>
          <xdr:row>15</xdr:row>
          <xdr:rowOff>247650</xdr:rowOff>
        </xdr:to>
        <xdr:sp macro="" textlink="">
          <xdr:nvSpPr>
            <xdr:cNvPr id="16474" name="Check Box 90" hidden="1">
              <a:extLst>
                <a:ext uri="{63B3BB69-23CF-44E3-9099-C40C66FF867C}">
                  <a14:compatExt spid="_x0000_s16474"/>
                </a:ext>
                <a:ext uri="{FF2B5EF4-FFF2-40B4-BE49-F238E27FC236}">
                  <a16:creationId xmlns:a16="http://schemas.microsoft.com/office/drawing/2014/main" id="{00000000-0008-0000-0900-00005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38100</xdr:rowOff>
        </xdr:from>
        <xdr:to>
          <xdr:col>8</xdr:col>
          <xdr:colOff>323850</xdr:colOff>
          <xdr:row>15</xdr:row>
          <xdr:rowOff>247650</xdr:rowOff>
        </xdr:to>
        <xdr:sp macro="" textlink="">
          <xdr:nvSpPr>
            <xdr:cNvPr id="16475" name="Check Box 91" hidden="1">
              <a:extLst>
                <a:ext uri="{63B3BB69-23CF-44E3-9099-C40C66FF867C}">
                  <a14:compatExt spid="_x0000_s16475"/>
                </a:ext>
                <a:ext uri="{FF2B5EF4-FFF2-40B4-BE49-F238E27FC236}">
                  <a16:creationId xmlns:a16="http://schemas.microsoft.com/office/drawing/2014/main" id="{00000000-0008-0000-0900-00005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15</xdr:row>
          <xdr:rowOff>38100</xdr:rowOff>
        </xdr:from>
        <xdr:to>
          <xdr:col>9</xdr:col>
          <xdr:colOff>333375</xdr:colOff>
          <xdr:row>15</xdr:row>
          <xdr:rowOff>247650</xdr:rowOff>
        </xdr:to>
        <xdr:sp macro="" textlink="">
          <xdr:nvSpPr>
            <xdr:cNvPr id="16476" name="Check Box 92" hidden="1">
              <a:extLst>
                <a:ext uri="{63B3BB69-23CF-44E3-9099-C40C66FF867C}">
                  <a14:compatExt spid="_x0000_s16476"/>
                </a:ext>
                <a:ext uri="{FF2B5EF4-FFF2-40B4-BE49-F238E27FC236}">
                  <a16:creationId xmlns:a16="http://schemas.microsoft.com/office/drawing/2014/main" id="{00000000-0008-0000-0900-00005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16</xdr:row>
          <xdr:rowOff>38100</xdr:rowOff>
        </xdr:from>
        <xdr:to>
          <xdr:col>6</xdr:col>
          <xdr:colOff>333375</xdr:colOff>
          <xdr:row>16</xdr:row>
          <xdr:rowOff>247650</xdr:rowOff>
        </xdr:to>
        <xdr:sp macro="" textlink="">
          <xdr:nvSpPr>
            <xdr:cNvPr id="16477" name="Check Box 93" hidden="1">
              <a:extLst>
                <a:ext uri="{63B3BB69-23CF-44E3-9099-C40C66FF867C}">
                  <a14:compatExt spid="_x0000_s16477"/>
                </a:ext>
                <a:ext uri="{FF2B5EF4-FFF2-40B4-BE49-F238E27FC236}">
                  <a16:creationId xmlns:a16="http://schemas.microsoft.com/office/drawing/2014/main" id="{00000000-0008-0000-0900-00005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16</xdr:row>
          <xdr:rowOff>38100</xdr:rowOff>
        </xdr:from>
        <xdr:to>
          <xdr:col>7</xdr:col>
          <xdr:colOff>333375</xdr:colOff>
          <xdr:row>16</xdr:row>
          <xdr:rowOff>247650</xdr:rowOff>
        </xdr:to>
        <xdr:sp macro="" textlink="">
          <xdr:nvSpPr>
            <xdr:cNvPr id="16478" name="Check Box 94" hidden="1">
              <a:extLst>
                <a:ext uri="{63B3BB69-23CF-44E3-9099-C40C66FF867C}">
                  <a14:compatExt spid="_x0000_s16478"/>
                </a:ext>
                <a:ext uri="{FF2B5EF4-FFF2-40B4-BE49-F238E27FC236}">
                  <a16:creationId xmlns:a16="http://schemas.microsoft.com/office/drawing/2014/main" id="{00000000-0008-0000-0900-00005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16</xdr:row>
          <xdr:rowOff>38100</xdr:rowOff>
        </xdr:from>
        <xdr:to>
          <xdr:col>8</xdr:col>
          <xdr:colOff>323850</xdr:colOff>
          <xdr:row>16</xdr:row>
          <xdr:rowOff>247650</xdr:rowOff>
        </xdr:to>
        <xdr:sp macro="" textlink="">
          <xdr:nvSpPr>
            <xdr:cNvPr id="16479" name="Check Box 95" hidden="1">
              <a:extLst>
                <a:ext uri="{63B3BB69-23CF-44E3-9099-C40C66FF867C}">
                  <a14:compatExt spid="_x0000_s16479"/>
                </a:ext>
                <a:ext uri="{FF2B5EF4-FFF2-40B4-BE49-F238E27FC236}">
                  <a16:creationId xmlns:a16="http://schemas.microsoft.com/office/drawing/2014/main" id="{00000000-0008-0000-0900-00005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16</xdr:row>
          <xdr:rowOff>38100</xdr:rowOff>
        </xdr:from>
        <xdr:to>
          <xdr:col>9</xdr:col>
          <xdr:colOff>333375</xdr:colOff>
          <xdr:row>16</xdr:row>
          <xdr:rowOff>247650</xdr:rowOff>
        </xdr:to>
        <xdr:sp macro="" textlink="">
          <xdr:nvSpPr>
            <xdr:cNvPr id="16480" name="Check Box 96" hidden="1">
              <a:extLst>
                <a:ext uri="{63B3BB69-23CF-44E3-9099-C40C66FF867C}">
                  <a14:compatExt spid="_x0000_s16480"/>
                </a:ext>
                <a:ext uri="{FF2B5EF4-FFF2-40B4-BE49-F238E27FC236}">
                  <a16:creationId xmlns:a16="http://schemas.microsoft.com/office/drawing/2014/main" id="{00000000-0008-0000-0900-00006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17</xdr:row>
          <xdr:rowOff>47625</xdr:rowOff>
        </xdr:from>
        <xdr:to>
          <xdr:col>6</xdr:col>
          <xdr:colOff>333375</xdr:colOff>
          <xdr:row>17</xdr:row>
          <xdr:rowOff>257175</xdr:rowOff>
        </xdr:to>
        <xdr:sp macro="" textlink="">
          <xdr:nvSpPr>
            <xdr:cNvPr id="16481" name="Check Box 97" hidden="1">
              <a:extLst>
                <a:ext uri="{63B3BB69-23CF-44E3-9099-C40C66FF867C}">
                  <a14:compatExt spid="_x0000_s16481"/>
                </a:ext>
                <a:ext uri="{FF2B5EF4-FFF2-40B4-BE49-F238E27FC236}">
                  <a16:creationId xmlns:a16="http://schemas.microsoft.com/office/drawing/2014/main" id="{00000000-0008-0000-0900-00006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17</xdr:row>
          <xdr:rowOff>47625</xdr:rowOff>
        </xdr:from>
        <xdr:to>
          <xdr:col>7</xdr:col>
          <xdr:colOff>333375</xdr:colOff>
          <xdr:row>17</xdr:row>
          <xdr:rowOff>257175</xdr:rowOff>
        </xdr:to>
        <xdr:sp macro="" textlink="">
          <xdr:nvSpPr>
            <xdr:cNvPr id="16482" name="Check Box 98" hidden="1">
              <a:extLst>
                <a:ext uri="{63B3BB69-23CF-44E3-9099-C40C66FF867C}">
                  <a14:compatExt spid="_x0000_s16482"/>
                </a:ext>
                <a:ext uri="{FF2B5EF4-FFF2-40B4-BE49-F238E27FC236}">
                  <a16:creationId xmlns:a16="http://schemas.microsoft.com/office/drawing/2014/main" id="{00000000-0008-0000-0900-00006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17</xdr:row>
          <xdr:rowOff>47625</xdr:rowOff>
        </xdr:from>
        <xdr:to>
          <xdr:col>8</xdr:col>
          <xdr:colOff>323850</xdr:colOff>
          <xdr:row>17</xdr:row>
          <xdr:rowOff>257175</xdr:rowOff>
        </xdr:to>
        <xdr:sp macro="" textlink="">
          <xdr:nvSpPr>
            <xdr:cNvPr id="16483" name="Check Box 99" hidden="1">
              <a:extLst>
                <a:ext uri="{63B3BB69-23CF-44E3-9099-C40C66FF867C}">
                  <a14:compatExt spid="_x0000_s16483"/>
                </a:ext>
                <a:ext uri="{FF2B5EF4-FFF2-40B4-BE49-F238E27FC236}">
                  <a16:creationId xmlns:a16="http://schemas.microsoft.com/office/drawing/2014/main" id="{00000000-0008-0000-0900-00006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17</xdr:row>
          <xdr:rowOff>47625</xdr:rowOff>
        </xdr:from>
        <xdr:to>
          <xdr:col>9</xdr:col>
          <xdr:colOff>333375</xdr:colOff>
          <xdr:row>17</xdr:row>
          <xdr:rowOff>257175</xdr:rowOff>
        </xdr:to>
        <xdr:sp macro="" textlink="">
          <xdr:nvSpPr>
            <xdr:cNvPr id="16484" name="Check Box 100" hidden="1">
              <a:extLst>
                <a:ext uri="{63B3BB69-23CF-44E3-9099-C40C66FF867C}">
                  <a14:compatExt spid="_x0000_s16484"/>
                </a:ext>
                <a:ext uri="{FF2B5EF4-FFF2-40B4-BE49-F238E27FC236}">
                  <a16:creationId xmlns:a16="http://schemas.microsoft.com/office/drawing/2014/main" id="{00000000-0008-0000-0900-00006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18</xdr:row>
          <xdr:rowOff>47625</xdr:rowOff>
        </xdr:from>
        <xdr:to>
          <xdr:col>6</xdr:col>
          <xdr:colOff>333375</xdr:colOff>
          <xdr:row>18</xdr:row>
          <xdr:rowOff>257175</xdr:rowOff>
        </xdr:to>
        <xdr:sp macro="" textlink="">
          <xdr:nvSpPr>
            <xdr:cNvPr id="16485" name="Check Box 101" hidden="1">
              <a:extLst>
                <a:ext uri="{63B3BB69-23CF-44E3-9099-C40C66FF867C}">
                  <a14:compatExt spid="_x0000_s16485"/>
                </a:ext>
                <a:ext uri="{FF2B5EF4-FFF2-40B4-BE49-F238E27FC236}">
                  <a16:creationId xmlns:a16="http://schemas.microsoft.com/office/drawing/2014/main" id="{00000000-0008-0000-0900-00006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18</xdr:row>
          <xdr:rowOff>47625</xdr:rowOff>
        </xdr:from>
        <xdr:to>
          <xdr:col>7</xdr:col>
          <xdr:colOff>333375</xdr:colOff>
          <xdr:row>18</xdr:row>
          <xdr:rowOff>257175</xdr:rowOff>
        </xdr:to>
        <xdr:sp macro="" textlink="">
          <xdr:nvSpPr>
            <xdr:cNvPr id="16486" name="Check Box 102" hidden="1">
              <a:extLst>
                <a:ext uri="{63B3BB69-23CF-44E3-9099-C40C66FF867C}">
                  <a14:compatExt spid="_x0000_s16486"/>
                </a:ext>
                <a:ext uri="{FF2B5EF4-FFF2-40B4-BE49-F238E27FC236}">
                  <a16:creationId xmlns:a16="http://schemas.microsoft.com/office/drawing/2014/main" id="{00000000-0008-0000-0900-00006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18</xdr:row>
          <xdr:rowOff>47625</xdr:rowOff>
        </xdr:from>
        <xdr:to>
          <xdr:col>8</xdr:col>
          <xdr:colOff>323850</xdr:colOff>
          <xdr:row>18</xdr:row>
          <xdr:rowOff>257175</xdr:rowOff>
        </xdr:to>
        <xdr:sp macro="" textlink="">
          <xdr:nvSpPr>
            <xdr:cNvPr id="16487" name="Check Box 103" hidden="1">
              <a:extLst>
                <a:ext uri="{63B3BB69-23CF-44E3-9099-C40C66FF867C}">
                  <a14:compatExt spid="_x0000_s16487"/>
                </a:ext>
                <a:ext uri="{FF2B5EF4-FFF2-40B4-BE49-F238E27FC236}">
                  <a16:creationId xmlns:a16="http://schemas.microsoft.com/office/drawing/2014/main" id="{00000000-0008-0000-0900-00006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18</xdr:row>
          <xdr:rowOff>47625</xdr:rowOff>
        </xdr:from>
        <xdr:to>
          <xdr:col>9</xdr:col>
          <xdr:colOff>333375</xdr:colOff>
          <xdr:row>18</xdr:row>
          <xdr:rowOff>257175</xdr:rowOff>
        </xdr:to>
        <xdr:sp macro="" textlink="">
          <xdr:nvSpPr>
            <xdr:cNvPr id="16488" name="Check Box 104" hidden="1">
              <a:extLst>
                <a:ext uri="{63B3BB69-23CF-44E3-9099-C40C66FF867C}">
                  <a14:compatExt spid="_x0000_s16488"/>
                </a:ext>
                <a:ext uri="{FF2B5EF4-FFF2-40B4-BE49-F238E27FC236}">
                  <a16:creationId xmlns:a16="http://schemas.microsoft.com/office/drawing/2014/main" id="{00000000-0008-0000-0900-00006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19</xdr:row>
          <xdr:rowOff>47625</xdr:rowOff>
        </xdr:from>
        <xdr:to>
          <xdr:col>6</xdr:col>
          <xdr:colOff>333375</xdr:colOff>
          <xdr:row>19</xdr:row>
          <xdr:rowOff>257175</xdr:rowOff>
        </xdr:to>
        <xdr:sp macro="" textlink="">
          <xdr:nvSpPr>
            <xdr:cNvPr id="16489" name="Check Box 105" hidden="1">
              <a:extLst>
                <a:ext uri="{63B3BB69-23CF-44E3-9099-C40C66FF867C}">
                  <a14:compatExt spid="_x0000_s16489"/>
                </a:ext>
                <a:ext uri="{FF2B5EF4-FFF2-40B4-BE49-F238E27FC236}">
                  <a16:creationId xmlns:a16="http://schemas.microsoft.com/office/drawing/2014/main" id="{00000000-0008-0000-0900-00006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19</xdr:row>
          <xdr:rowOff>47625</xdr:rowOff>
        </xdr:from>
        <xdr:to>
          <xdr:col>7</xdr:col>
          <xdr:colOff>333375</xdr:colOff>
          <xdr:row>19</xdr:row>
          <xdr:rowOff>257175</xdr:rowOff>
        </xdr:to>
        <xdr:sp macro="" textlink="">
          <xdr:nvSpPr>
            <xdr:cNvPr id="16490" name="Check Box 106" hidden="1">
              <a:extLst>
                <a:ext uri="{63B3BB69-23CF-44E3-9099-C40C66FF867C}">
                  <a14:compatExt spid="_x0000_s16490"/>
                </a:ext>
                <a:ext uri="{FF2B5EF4-FFF2-40B4-BE49-F238E27FC236}">
                  <a16:creationId xmlns:a16="http://schemas.microsoft.com/office/drawing/2014/main" id="{00000000-0008-0000-0900-00006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19</xdr:row>
          <xdr:rowOff>47625</xdr:rowOff>
        </xdr:from>
        <xdr:to>
          <xdr:col>8</xdr:col>
          <xdr:colOff>323850</xdr:colOff>
          <xdr:row>19</xdr:row>
          <xdr:rowOff>257175</xdr:rowOff>
        </xdr:to>
        <xdr:sp macro="" textlink="">
          <xdr:nvSpPr>
            <xdr:cNvPr id="16491" name="Check Box 107" hidden="1">
              <a:extLst>
                <a:ext uri="{63B3BB69-23CF-44E3-9099-C40C66FF867C}">
                  <a14:compatExt spid="_x0000_s16491"/>
                </a:ext>
                <a:ext uri="{FF2B5EF4-FFF2-40B4-BE49-F238E27FC236}">
                  <a16:creationId xmlns:a16="http://schemas.microsoft.com/office/drawing/2014/main" id="{00000000-0008-0000-0900-00006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19</xdr:row>
          <xdr:rowOff>47625</xdr:rowOff>
        </xdr:from>
        <xdr:to>
          <xdr:col>9</xdr:col>
          <xdr:colOff>333375</xdr:colOff>
          <xdr:row>19</xdr:row>
          <xdr:rowOff>257175</xdr:rowOff>
        </xdr:to>
        <xdr:sp macro="" textlink="">
          <xdr:nvSpPr>
            <xdr:cNvPr id="16492" name="Check Box 108" hidden="1">
              <a:extLst>
                <a:ext uri="{63B3BB69-23CF-44E3-9099-C40C66FF867C}">
                  <a14:compatExt spid="_x0000_s16492"/>
                </a:ext>
                <a:ext uri="{FF2B5EF4-FFF2-40B4-BE49-F238E27FC236}">
                  <a16:creationId xmlns:a16="http://schemas.microsoft.com/office/drawing/2014/main" id="{00000000-0008-0000-0900-00006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20</xdr:row>
          <xdr:rowOff>47625</xdr:rowOff>
        </xdr:from>
        <xdr:to>
          <xdr:col>6</xdr:col>
          <xdr:colOff>333375</xdr:colOff>
          <xdr:row>20</xdr:row>
          <xdr:rowOff>257175</xdr:rowOff>
        </xdr:to>
        <xdr:sp macro="" textlink="">
          <xdr:nvSpPr>
            <xdr:cNvPr id="16493" name="Check Box 109" hidden="1">
              <a:extLst>
                <a:ext uri="{63B3BB69-23CF-44E3-9099-C40C66FF867C}">
                  <a14:compatExt spid="_x0000_s16493"/>
                </a:ext>
                <a:ext uri="{FF2B5EF4-FFF2-40B4-BE49-F238E27FC236}">
                  <a16:creationId xmlns:a16="http://schemas.microsoft.com/office/drawing/2014/main" id="{00000000-0008-0000-0900-00006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20</xdr:row>
          <xdr:rowOff>47625</xdr:rowOff>
        </xdr:from>
        <xdr:to>
          <xdr:col>7</xdr:col>
          <xdr:colOff>333375</xdr:colOff>
          <xdr:row>20</xdr:row>
          <xdr:rowOff>257175</xdr:rowOff>
        </xdr:to>
        <xdr:sp macro="" textlink="">
          <xdr:nvSpPr>
            <xdr:cNvPr id="16494" name="Check Box 110" hidden="1">
              <a:extLst>
                <a:ext uri="{63B3BB69-23CF-44E3-9099-C40C66FF867C}">
                  <a14:compatExt spid="_x0000_s16494"/>
                </a:ext>
                <a:ext uri="{FF2B5EF4-FFF2-40B4-BE49-F238E27FC236}">
                  <a16:creationId xmlns:a16="http://schemas.microsoft.com/office/drawing/2014/main" id="{00000000-0008-0000-0900-00006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47625</xdr:rowOff>
        </xdr:from>
        <xdr:to>
          <xdr:col>8</xdr:col>
          <xdr:colOff>323850</xdr:colOff>
          <xdr:row>20</xdr:row>
          <xdr:rowOff>257175</xdr:rowOff>
        </xdr:to>
        <xdr:sp macro="" textlink="">
          <xdr:nvSpPr>
            <xdr:cNvPr id="16495" name="Check Box 111" hidden="1">
              <a:extLst>
                <a:ext uri="{63B3BB69-23CF-44E3-9099-C40C66FF867C}">
                  <a14:compatExt spid="_x0000_s16495"/>
                </a:ext>
                <a:ext uri="{FF2B5EF4-FFF2-40B4-BE49-F238E27FC236}">
                  <a16:creationId xmlns:a16="http://schemas.microsoft.com/office/drawing/2014/main" id="{00000000-0008-0000-0900-00006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20</xdr:row>
          <xdr:rowOff>47625</xdr:rowOff>
        </xdr:from>
        <xdr:to>
          <xdr:col>9</xdr:col>
          <xdr:colOff>333375</xdr:colOff>
          <xdr:row>20</xdr:row>
          <xdr:rowOff>257175</xdr:rowOff>
        </xdr:to>
        <xdr:sp macro="" textlink="">
          <xdr:nvSpPr>
            <xdr:cNvPr id="16496" name="Check Box 112" hidden="1">
              <a:extLst>
                <a:ext uri="{63B3BB69-23CF-44E3-9099-C40C66FF867C}">
                  <a14:compatExt spid="_x0000_s16496"/>
                </a:ext>
                <a:ext uri="{FF2B5EF4-FFF2-40B4-BE49-F238E27FC236}">
                  <a16:creationId xmlns:a16="http://schemas.microsoft.com/office/drawing/2014/main" id="{00000000-0008-0000-0900-00007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21</xdr:row>
          <xdr:rowOff>47625</xdr:rowOff>
        </xdr:from>
        <xdr:to>
          <xdr:col>6</xdr:col>
          <xdr:colOff>333375</xdr:colOff>
          <xdr:row>21</xdr:row>
          <xdr:rowOff>257175</xdr:rowOff>
        </xdr:to>
        <xdr:sp macro="" textlink="">
          <xdr:nvSpPr>
            <xdr:cNvPr id="16497" name="Check Box 113" hidden="1">
              <a:extLst>
                <a:ext uri="{63B3BB69-23CF-44E3-9099-C40C66FF867C}">
                  <a14:compatExt spid="_x0000_s16497"/>
                </a:ext>
                <a:ext uri="{FF2B5EF4-FFF2-40B4-BE49-F238E27FC236}">
                  <a16:creationId xmlns:a16="http://schemas.microsoft.com/office/drawing/2014/main" id="{00000000-0008-0000-0900-00007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21</xdr:row>
          <xdr:rowOff>47625</xdr:rowOff>
        </xdr:from>
        <xdr:to>
          <xdr:col>7</xdr:col>
          <xdr:colOff>333375</xdr:colOff>
          <xdr:row>21</xdr:row>
          <xdr:rowOff>257175</xdr:rowOff>
        </xdr:to>
        <xdr:sp macro="" textlink="">
          <xdr:nvSpPr>
            <xdr:cNvPr id="16498" name="Check Box 114" hidden="1">
              <a:extLst>
                <a:ext uri="{63B3BB69-23CF-44E3-9099-C40C66FF867C}">
                  <a14:compatExt spid="_x0000_s16498"/>
                </a:ext>
                <a:ext uri="{FF2B5EF4-FFF2-40B4-BE49-F238E27FC236}">
                  <a16:creationId xmlns:a16="http://schemas.microsoft.com/office/drawing/2014/main" id="{00000000-0008-0000-0900-00007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21</xdr:row>
          <xdr:rowOff>47625</xdr:rowOff>
        </xdr:from>
        <xdr:to>
          <xdr:col>8</xdr:col>
          <xdr:colOff>323850</xdr:colOff>
          <xdr:row>21</xdr:row>
          <xdr:rowOff>257175</xdr:rowOff>
        </xdr:to>
        <xdr:sp macro="" textlink="">
          <xdr:nvSpPr>
            <xdr:cNvPr id="16499" name="Check Box 115" hidden="1">
              <a:extLst>
                <a:ext uri="{63B3BB69-23CF-44E3-9099-C40C66FF867C}">
                  <a14:compatExt spid="_x0000_s16499"/>
                </a:ext>
                <a:ext uri="{FF2B5EF4-FFF2-40B4-BE49-F238E27FC236}">
                  <a16:creationId xmlns:a16="http://schemas.microsoft.com/office/drawing/2014/main" id="{00000000-0008-0000-0900-00007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21</xdr:row>
          <xdr:rowOff>47625</xdr:rowOff>
        </xdr:from>
        <xdr:to>
          <xdr:col>9</xdr:col>
          <xdr:colOff>333375</xdr:colOff>
          <xdr:row>21</xdr:row>
          <xdr:rowOff>257175</xdr:rowOff>
        </xdr:to>
        <xdr:sp macro="" textlink="">
          <xdr:nvSpPr>
            <xdr:cNvPr id="16500" name="Check Box 116" hidden="1">
              <a:extLst>
                <a:ext uri="{63B3BB69-23CF-44E3-9099-C40C66FF867C}">
                  <a14:compatExt spid="_x0000_s16500"/>
                </a:ext>
                <a:ext uri="{FF2B5EF4-FFF2-40B4-BE49-F238E27FC236}">
                  <a16:creationId xmlns:a16="http://schemas.microsoft.com/office/drawing/2014/main" id="{00000000-0008-0000-0900-00007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57150</xdr:rowOff>
        </xdr:from>
        <xdr:to>
          <xdr:col>6</xdr:col>
          <xdr:colOff>333375</xdr:colOff>
          <xdr:row>22</xdr:row>
          <xdr:rowOff>266700</xdr:rowOff>
        </xdr:to>
        <xdr:sp macro="" textlink="">
          <xdr:nvSpPr>
            <xdr:cNvPr id="16501" name="Check Box 117" hidden="1">
              <a:extLst>
                <a:ext uri="{63B3BB69-23CF-44E3-9099-C40C66FF867C}">
                  <a14:compatExt spid="_x0000_s16501"/>
                </a:ext>
                <a:ext uri="{FF2B5EF4-FFF2-40B4-BE49-F238E27FC236}">
                  <a16:creationId xmlns:a16="http://schemas.microsoft.com/office/drawing/2014/main" id="{00000000-0008-0000-0900-00007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22</xdr:row>
          <xdr:rowOff>57150</xdr:rowOff>
        </xdr:from>
        <xdr:to>
          <xdr:col>7</xdr:col>
          <xdr:colOff>333375</xdr:colOff>
          <xdr:row>22</xdr:row>
          <xdr:rowOff>266700</xdr:rowOff>
        </xdr:to>
        <xdr:sp macro="" textlink="">
          <xdr:nvSpPr>
            <xdr:cNvPr id="16502" name="Check Box 118" hidden="1">
              <a:extLst>
                <a:ext uri="{63B3BB69-23CF-44E3-9099-C40C66FF867C}">
                  <a14:compatExt spid="_x0000_s16502"/>
                </a:ext>
                <a:ext uri="{FF2B5EF4-FFF2-40B4-BE49-F238E27FC236}">
                  <a16:creationId xmlns:a16="http://schemas.microsoft.com/office/drawing/2014/main" id="{00000000-0008-0000-0900-00007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22</xdr:row>
          <xdr:rowOff>57150</xdr:rowOff>
        </xdr:from>
        <xdr:to>
          <xdr:col>8</xdr:col>
          <xdr:colOff>323850</xdr:colOff>
          <xdr:row>22</xdr:row>
          <xdr:rowOff>266700</xdr:rowOff>
        </xdr:to>
        <xdr:sp macro="" textlink="">
          <xdr:nvSpPr>
            <xdr:cNvPr id="16503" name="Check Box 119" hidden="1">
              <a:extLst>
                <a:ext uri="{63B3BB69-23CF-44E3-9099-C40C66FF867C}">
                  <a14:compatExt spid="_x0000_s16503"/>
                </a:ext>
                <a:ext uri="{FF2B5EF4-FFF2-40B4-BE49-F238E27FC236}">
                  <a16:creationId xmlns:a16="http://schemas.microsoft.com/office/drawing/2014/main" id="{00000000-0008-0000-0900-00007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22</xdr:row>
          <xdr:rowOff>57150</xdr:rowOff>
        </xdr:from>
        <xdr:to>
          <xdr:col>9</xdr:col>
          <xdr:colOff>333375</xdr:colOff>
          <xdr:row>22</xdr:row>
          <xdr:rowOff>266700</xdr:rowOff>
        </xdr:to>
        <xdr:sp macro="" textlink="">
          <xdr:nvSpPr>
            <xdr:cNvPr id="16504" name="Check Box 120" hidden="1">
              <a:extLst>
                <a:ext uri="{63B3BB69-23CF-44E3-9099-C40C66FF867C}">
                  <a14:compatExt spid="_x0000_s16504"/>
                </a:ext>
                <a:ext uri="{FF2B5EF4-FFF2-40B4-BE49-F238E27FC236}">
                  <a16:creationId xmlns:a16="http://schemas.microsoft.com/office/drawing/2014/main" id="{00000000-0008-0000-0900-00007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23</xdr:row>
          <xdr:rowOff>57150</xdr:rowOff>
        </xdr:from>
        <xdr:to>
          <xdr:col>6</xdr:col>
          <xdr:colOff>333375</xdr:colOff>
          <xdr:row>23</xdr:row>
          <xdr:rowOff>266700</xdr:rowOff>
        </xdr:to>
        <xdr:sp macro="" textlink="">
          <xdr:nvSpPr>
            <xdr:cNvPr id="16505" name="Check Box 121" hidden="1">
              <a:extLst>
                <a:ext uri="{63B3BB69-23CF-44E3-9099-C40C66FF867C}">
                  <a14:compatExt spid="_x0000_s16505"/>
                </a:ext>
                <a:ext uri="{FF2B5EF4-FFF2-40B4-BE49-F238E27FC236}">
                  <a16:creationId xmlns:a16="http://schemas.microsoft.com/office/drawing/2014/main" id="{00000000-0008-0000-0900-00007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23</xdr:row>
          <xdr:rowOff>57150</xdr:rowOff>
        </xdr:from>
        <xdr:to>
          <xdr:col>7</xdr:col>
          <xdr:colOff>333375</xdr:colOff>
          <xdr:row>23</xdr:row>
          <xdr:rowOff>266700</xdr:rowOff>
        </xdr:to>
        <xdr:sp macro="" textlink="">
          <xdr:nvSpPr>
            <xdr:cNvPr id="16506" name="Check Box 122" hidden="1">
              <a:extLst>
                <a:ext uri="{63B3BB69-23CF-44E3-9099-C40C66FF867C}">
                  <a14:compatExt spid="_x0000_s16506"/>
                </a:ext>
                <a:ext uri="{FF2B5EF4-FFF2-40B4-BE49-F238E27FC236}">
                  <a16:creationId xmlns:a16="http://schemas.microsoft.com/office/drawing/2014/main" id="{00000000-0008-0000-0900-00007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23</xdr:row>
          <xdr:rowOff>57150</xdr:rowOff>
        </xdr:from>
        <xdr:to>
          <xdr:col>8</xdr:col>
          <xdr:colOff>323850</xdr:colOff>
          <xdr:row>23</xdr:row>
          <xdr:rowOff>266700</xdr:rowOff>
        </xdr:to>
        <xdr:sp macro="" textlink="">
          <xdr:nvSpPr>
            <xdr:cNvPr id="16507" name="Check Box 123" hidden="1">
              <a:extLst>
                <a:ext uri="{63B3BB69-23CF-44E3-9099-C40C66FF867C}">
                  <a14:compatExt spid="_x0000_s16507"/>
                </a:ext>
                <a:ext uri="{FF2B5EF4-FFF2-40B4-BE49-F238E27FC236}">
                  <a16:creationId xmlns:a16="http://schemas.microsoft.com/office/drawing/2014/main" id="{00000000-0008-0000-0900-00007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23</xdr:row>
          <xdr:rowOff>57150</xdr:rowOff>
        </xdr:from>
        <xdr:to>
          <xdr:col>9</xdr:col>
          <xdr:colOff>333375</xdr:colOff>
          <xdr:row>23</xdr:row>
          <xdr:rowOff>266700</xdr:rowOff>
        </xdr:to>
        <xdr:sp macro="" textlink="">
          <xdr:nvSpPr>
            <xdr:cNvPr id="16508" name="Check Box 124" hidden="1">
              <a:extLst>
                <a:ext uri="{63B3BB69-23CF-44E3-9099-C40C66FF867C}">
                  <a14:compatExt spid="_x0000_s16508"/>
                </a:ext>
                <a:ext uri="{FF2B5EF4-FFF2-40B4-BE49-F238E27FC236}">
                  <a16:creationId xmlns:a16="http://schemas.microsoft.com/office/drawing/2014/main" id="{00000000-0008-0000-0900-00007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24</xdr:row>
          <xdr:rowOff>57150</xdr:rowOff>
        </xdr:from>
        <xdr:to>
          <xdr:col>6</xdr:col>
          <xdr:colOff>333375</xdr:colOff>
          <xdr:row>24</xdr:row>
          <xdr:rowOff>266700</xdr:rowOff>
        </xdr:to>
        <xdr:sp macro="" textlink="">
          <xdr:nvSpPr>
            <xdr:cNvPr id="16509" name="Check Box 125" hidden="1">
              <a:extLst>
                <a:ext uri="{63B3BB69-23CF-44E3-9099-C40C66FF867C}">
                  <a14:compatExt spid="_x0000_s16509"/>
                </a:ext>
                <a:ext uri="{FF2B5EF4-FFF2-40B4-BE49-F238E27FC236}">
                  <a16:creationId xmlns:a16="http://schemas.microsoft.com/office/drawing/2014/main" id="{00000000-0008-0000-0900-00007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24</xdr:row>
          <xdr:rowOff>57150</xdr:rowOff>
        </xdr:from>
        <xdr:to>
          <xdr:col>7</xdr:col>
          <xdr:colOff>333375</xdr:colOff>
          <xdr:row>24</xdr:row>
          <xdr:rowOff>266700</xdr:rowOff>
        </xdr:to>
        <xdr:sp macro="" textlink="">
          <xdr:nvSpPr>
            <xdr:cNvPr id="16510" name="Check Box 126" hidden="1">
              <a:extLst>
                <a:ext uri="{63B3BB69-23CF-44E3-9099-C40C66FF867C}">
                  <a14:compatExt spid="_x0000_s16510"/>
                </a:ext>
                <a:ext uri="{FF2B5EF4-FFF2-40B4-BE49-F238E27FC236}">
                  <a16:creationId xmlns:a16="http://schemas.microsoft.com/office/drawing/2014/main" id="{00000000-0008-0000-0900-00007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24</xdr:row>
          <xdr:rowOff>57150</xdr:rowOff>
        </xdr:from>
        <xdr:to>
          <xdr:col>8</xdr:col>
          <xdr:colOff>323850</xdr:colOff>
          <xdr:row>24</xdr:row>
          <xdr:rowOff>266700</xdr:rowOff>
        </xdr:to>
        <xdr:sp macro="" textlink="">
          <xdr:nvSpPr>
            <xdr:cNvPr id="16511" name="Check Box 127" hidden="1">
              <a:extLst>
                <a:ext uri="{63B3BB69-23CF-44E3-9099-C40C66FF867C}">
                  <a14:compatExt spid="_x0000_s16511"/>
                </a:ext>
                <a:ext uri="{FF2B5EF4-FFF2-40B4-BE49-F238E27FC236}">
                  <a16:creationId xmlns:a16="http://schemas.microsoft.com/office/drawing/2014/main" id="{00000000-0008-0000-0900-00007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24</xdr:row>
          <xdr:rowOff>57150</xdr:rowOff>
        </xdr:from>
        <xdr:to>
          <xdr:col>9</xdr:col>
          <xdr:colOff>333375</xdr:colOff>
          <xdr:row>24</xdr:row>
          <xdr:rowOff>266700</xdr:rowOff>
        </xdr:to>
        <xdr:sp macro="" textlink="">
          <xdr:nvSpPr>
            <xdr:cNvPr id="16512" name="Check Box 128" hidden="1">
              <a:extLst>
                <a:ext uri="{63B3BB69-23CF-44E3-9099-C40C66FF867C}">
                  <a14:compatExt spid="_x0000_s16512"/>
                </a:ext>
                <a:ext uri="{FF2B5EF4-FFF2-40B4-BE49-F238E27FC236}">
                  <a16:creationId xmlns:a16="http://schemas.microsoft.com/office/drawing/2014/main" id="{00000000-0008-0000-0900-00008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25</xdr:row>
          <xdr:rowOff>57150</xdr:rowOff>
        </xdr:from>
        <xdr:to>
          <xdr:col>6</xdr:col>
          <xdr:colOff>333375</xdr:colOff>
          <xdr:row>25</xdr:row>
          <xdr:rowOff>266700</xdr:rowOff>
        </xdr:to>
        <xdr:sp macro="" textlink="">
          <xdr:nvSpPr>
            <xdr:cNvPr id="16513" name="Check Box 129" hidden="1">
              <a:extLst>
                <a:ext uri="{63B3BB69-23CF-44E3-9099-C40C66FF867C}">
                  <a14:compatExt spid="_x0000_s16513"/>
                </a:ext>
                <a:ext uri="{FF2B5EF4-FFF2-40B4-BE49-F238E27FC236}">
                  <a16:creationId xmlns:a16="http://schemas.microsoft.com/office/drawing/2014/main" id="{00000000-0008-0000-0900-00008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25</xdr:row>
          <xdr:rowOff>57150</xdr:rowOff>
        </xdr:from>
        <xdr:to>
          <xdr:col>7</xdr:col>
          <xdr:colOff>333375</xdr:colOff>
          <xdr:row>25</xdr:row>
          <xdr:rowOff>266700</xdr:rowOff>
        </xdr:to>
        <xdr:sp macro="" textlink="">
          <xdr:nvSpPr>
            <xdr:cNvPr id="16514" name="Check Box 130" hidden="1">
              <a:extLst>
                <a:ext uri="{63B3BB69-23CF-44E3-9099-C40C66FF867C}">
                  <a14:compatExt spid="_x0000_s16514"/>
                </a:ext>
                <a:ext uri="{FF2B5EF4-FFF2-40B4-BE49-F238E27FC236}">
                  <a16:creationId xmlns:a16="http://schemas.microsoft.com/office/drawing/2014/main" id="{00000000-0008-0000-0900-00008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25</xdr:row>
          <xdr:rowOff>57150</xdr:rowOff>
        </xdr:from>
        <xdr:to>
          <xdr:col>8</xdr:col>
          <xdr:colOff>323850</xdr:colOff>
          <xdr:row>25</xdr:row>
          <xdr:rowOff>266700</xdr:rowOff>
        </xdr:to>
        <xdr:sp macro="" textlink="">
          <xdr:nvSpPr>
            <xdr:cNvPr id="16515" name="Check Box 131" hidden="1">
              <a:extLst>
                <a:ext uri="{63B3BB69-23CF-44E3-9099-C40C66FF867C}">
                  <a14:compatExt spid="_x0000_s16515"/>
                </a:ext>
                <a:ext uri="{FF2B5EF4-FFF2-40B4-BE49-F238E27FC236}">
                  <a16:creationId xmlns:a16="http://schemas.microsoft.com/office/drawing/2014/main" id="{00000000-0008-0000-0900-00008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25</xdr:row>
          <xdr:rowOff>57150</xdr:rowOff>
        </xdr:from>
        <xdr:to>
          <xdr:col>9</xdr:col>
          <xdr:colOff>333375</xdr:colOff>
          <xdr:row>25</xdr:row>
          <xdr:rowOff>266700</xdr:rowOff>
        </xdr:to>
        <xdr:sp macro="" textlink="">
          <xdr:nvSpPr>
            <xdr:cNvPr id="16516" name="Check Box 132" hidden="1">
              <a:extLst>
                <a:ext uri="{63B3BB69-23CF-44E3-9099-C40C66FF867C}">
                  <a14:compatExt spid="_x0000_s16516"/>
                </a:ext>
                <a:ext uri="{FF2B5EF4-FFF2-40B4-BE49-F238E27FC236}">
                  <a16:creationId xmlns:a16="http://schemas.microsoft.com/office/drawing/2014/main" id="{00000000-0008-0000-0900-00008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26</xdr:row>
          <xdr:rowOff>57150</xdr:rowOff>
        </xdr:from>
        <xdr:to>
          <xdr:col>6</xdr:col>
          <xdr:colOff>333375</xdr:colOff>
          <xdr:row>26</xdr:row>
          <xdr:rowOff>266700</xdr:rowOff>
        </xdr:to>
        <xdr:sp macro="" textlink="">
          <xdr:nvSpPr>
            <xdr:cNvPr id="16517" name="Check Box 133" hidden="1">
              <a:extLst>
                <a:ext uri="{63B3BB69-23CF-44E3-9099-C40C66FF867C}">
                  <a14:compatExt spid="_x0000_s16517"/>
                </a:ext>
                <a:ext uri="{FF2B5EF4-FFF2-40B4-BE49-F238E27FC236}">
                  <a16:creationId xmlns:a16="http://schemas.microsoft.com/office/drawing/2014/main" id="{00000000-0008-0000-0900-00008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26</xdr:row>
          <xdr:rowOff>57150</xdr:rowOff>
        </xdr:from>
        <xdr:to>
          <xdr:col>7</xdr:col>
          <xdr:colOff>333375</xdr:colOff>
          <xdr:row>26</xdr:row>
          <xdr:rowOff>266700</xdr:rowOff>
        </xdr:to>
        <xdr:sp macro="" textlink="">
          <xdr:nvSpPr>
            <xdr:cNvPr id="16518" name="Check Box 134" hidden="1">
              <a:extLst>
                <a:ext uri="{63B3BB69-23CF-44E3-9099-C40C66FF867C}">
                  <a14:compatExt spid="_x0000_s16518"/>
                </a:ext>
                <a:ext uri="{FF2B5EF4-FFF2-40B4-BE49-F238E27FC236}">
                  <a16:creationId xmlns:a16="http://schemas.microsoft.com/office/drawing/2014/main" id="{00000000-0008-0000-0900-00008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26</xdr:row>
          <xdr:rowOff>57150</xdr:rowOff>
        </xdr:from>
        <xdr:to>
          <xdr:col>8</xdr:col>
          <xdr:colOff>323850</xdr:colOff>
          <xdr:row>26</xdr:row>
          <xdr:rowOff>266700</xdr:rowOff>
        </xdr:to>
        <xdr:sp macro="" textlink="">
          <xdr:nvSpPr>
            <xdr:cNvPr id="16519" name="Check Box 135" hidden="1">
              <a:extLst>
                <a:ext uri="{63B3BB69-23CF-44E3-9099-C40C66FF867C}">
                  <a14:compatExt spid="_x0000_s16519"/>
                </a:ext>
                <a:ext uri="{FF2B5EF4-FFF2-40B4-BE49-F238E27FC236}">
                  <a16:creationId xmlns:a16="http://schemas.microsoft.com/office/drawing/2014/main" id="{00000000-0008-0000-0900-00008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26</xdr:row>
          <xdr:rowOff>57150</xdr:rowOff>
        </xdr:from>
        <xdr:to>
          <xdr:col>9</xdr:col>
          <xdr:colOff>333375</xdr:colOff>
          <xdr:row>26</xdr:row>
          <xdr:rowOff>266700</xdr:rowOff>
        </xdr:to>
        <xdr:sp macro="" textlink="">
          <xdr:nvSpPr>
            <xdr:cNvPr id="16520" name="Check Box 136" hidden="1">
              <a:extLst>
                <a:ext uri="{63B3BB69-23CF-44E3-9099-C40C66FF867C}">
                  <a14:compatExt spid="_x0000_s16520"/>
                </a:ext>
                <a:ext uri="{FF2B5EF4-FFF2-40B4-BE49-F238E27FC236}">
                  <a16:creationId xmlns:a16="http://schemas.microsoft.com/office/drawing/2014/main" id="{00000000-0008-0000-0900-00008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27</xdr:row>
          <xdr:rowOff>66675</xdr:rowOff>
        </xdr:from>
        <xdr:to>
          <xdr:col>6</xdr:col>
          <xdr:colOff>333375</xdr:colOff>
          <xdr:row>27</xdr:row>
          <xdr:rowOff>276225</xdr:rowOff>
        </xdr:to>
        <xdr:sp macro="" textlink="">
          <xdr:nvSpPr>
            <xdr:cNvPr id="16521" name="Check Box 137" hidden="1">
              <a:extLst>
                <a:ext uri="{63B3BB69-23CF-44E3-9099-C40C66FF867C}">
                  <a14:compatExt spid="_x0000_s16521"/>
                </a:ext>
                <a:ext uri="{FF2B5EF4-FFF2-40B4-BE49-F238E27FC236}">
                  <a16:creationId xmlns:a16="http://schemas.microsoft.com/office/drawing/2014/main" id="{00000000-0008-0000-0900-00008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66675</xdr:rowOff>
        </xdr:from>
        <xdr:to>
          <xdr:col>7</xdr:col>
          <xdr:colOff>333375</xdr:colOff>
          <xdr:row>27</xdr:row>
          <xdr:rowOff>276225</xdr:rowOff>
        </xdr:to>
        <xdr:sp macro="" textlink="">
          <xdr:nvSpPr>
            <xdr:cNvPr id="16522" name="Check Box 138" hidden="1">
              <a:extLst>
                <a:ext uri="{63B3BB69-23CF-44E3-9099-C40C66FF867C}">
                  <a14:compatExt spid="_x0000_s16522"/>
                </a:ext>
                <a:ext uri="{FF2B5EF4-FFF2-40B4-BE49-F238E27FC236}">
                  <a16:creationId xmlns:a16="http://schemas.microsoft.com/office/drawing/2014/main" id="{00000000-0008-0000-0900-00008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27</xdr:row>
          <xdr:rowOff>66675</xdr:rowOff>
        </xdr:from>
        <xdr:to>
          <xdr:col>8</xdr:col>
          <xdr:colOff>323850</xdr:colOff>
          <xdr:row>27</xdr:row>
          <xdr:rowOff>276225</xdr:rowOff>
        </xdr:to>
        <xdr:sp macro="" textlink="">
          <xdr:nvSpPr>
            <xdr:cNvPr id="16523" name="Check Box 139" hidden="1">
              <a:extLst>
                <a:ext uri="{63B3BB69-23CF-44E3-9099-C40C66FF867C}">
                  <a14:compatExt spid="_x0000_s16523"/>
                </a:ext>
                <a:ext uri="{FF2B5EF4-FFF2-40B4-BE49-F238E27FC236}">
                  <a16:creationId xmlns:a16="http://schemas.microsoft.com/office/drawing/2014/main" id="{00000000-0008-0000-0900-00008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27</xdr:row>
          <xdr:rowOff>66675</xdr:rowOff>
        </xdr:from>
        <xdr:to>
          <xdr:col>9</xdr:col>
          <xdr:colOff>333375</xdr:colOff>
          <xdr:row>27</xdr:row>
          <xdr:rowOff>276225</xdr:rowOff>
        </xdr:to>
        <xdr:sp macro="" textlink="">
          <xdr:nvSpPr>
            <xdr:cNvPr id="16524" name="Check Box 140" hidden="1">
              <a:extLst>
                <a:ext uri="{63B3BB69-23CF-44E3-9099-C40C66FF867C}">
                  <a14:compatExt spid="_x0000_s16524"/>
                </a:ext>
                <a:ext uri="{FF2B5EF4-FFF2-40B4-BE49-F238E27FC236}">
                  <a16:creationId xmlns:a16="http://schemas.microsoft.com/office/drawing/2014/main" id="{00000000-0008-0000-0900-00008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28</xdr:row>
          <xdr:rowOff>66675</xdr:rowOff>
        </xdr:from>
        <xdr:to>
          <xdr:col>6</xdr:col>
          <xdr:colOff>333375</xdr:colOff>
          <xdr:row>28</xdr:row>
          <xdr:rowOff>276225</xdr:rowOff>
        </xdr:to>
        <xdr:sp macro="" textlink="">
          <xdr:nvSpPr>
            <xdr:cNvPr id="16525" name="Check Box 141" hidden="1">
              <a:extLst>
                <a:ext uri="{63B3BB69-23CF-44E3-9099-C40C66FF867C}">
                  <a14:compatExt spid="_x0000_s16525"/>
                </a:ext>
                <a:ext uri="{FF2B5EF4-FFF2-40B4-BE49-F238E27FC236}">
                  <a16:creationId xmlns:a16="http://schemas.microsoft.com/office/drawing/2014/main" id="{00000000-0008-0000-0900-00008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28</xdr:row>
          <xdr:rowOff>66675</xdr:rowOff>
        </xdr:from>
        <xdr:to>
          <xdr:col>7</xdr:col>
          <xdr:colOff>333375</xdr:colOff>
          <xdr:row>28</xdr:row>
          <xdr:rowOff>276225</xdr:rowOff>
        </xdr:to>
        <xdr:sp macro="" textlink="">
          <xdr:nvSpPr>
            <xdr:cNvPr id="16526" name="Check Box 142" hidden="1">
              <a:extLst>
                <a:ext uri="{63B3BB69-23CF-44E3-9099-C40C66FF867C}">
                  <a14:compatExt spid="_x0000_s16526"/>
                </a:ext>
                <a:ext uri="{FF2B5EF4-FFF2-40B4-BE49-F238E27FC236}">
                  <a16:creationId xmlns:a16="http://schemas.microsoft.com/office/drawing/2014/main" id="{00000000-0008-0000-0900-00008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28</xdr:row>
          <xdr:rowOff>66675</xdr:rowOff>
        </xdr:from>
        <xdr:to>
          <xdr:col>8</xdr:col>
          <xdr:colOff>323850</xdr:colOff>
          <xdr:row>28</xdr:row>
          <xdr:rowOff>276225</xdr:rowOff>
        </xdr:to>
        <xdr:sp macro="" textlink="">
          <xdr:nvSpPr>
            <xdr:cNvPr id="16527" name="Check Box 143" hidden="1">
              <a:extLst>
                <a:ext uri="{63B3BB69-23CF-44E3-9099-C40C66FF867C}">
                  <a14:compatExt spid="_x0000_s16527"/>
                </a:ext>
                <a:ext uri="{FF2B5EF4-FFF2-40B4-BE49-F238E27FC236}">
                  <a16:creationId xmlns:a16="http://schemas.microsoft.com/office/drawing/2014/main" id="{00000000-0008-0000-0900-00008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28</xdr:row>
          <xdr:rowOff>66675</xdr:rowOff>
        </xdr:from>
        <xdr:to>
          <xdr:col>9</xdr:col>
          <xdr:colOff>333375</xdr:colOff>
          <xdr:row>28</xdr:row>
          <xdr:rowOff>276225</xdr:rowOff>
        </xdr:to>
        <xdr:sp macro="" textlink="">
          <xdr:nvSpPr>
            <xdr:cNvPr id="16528" name="Check Box 144" hidden="1">
              <a:extLst>
                <a:ext uri="{63B3BB69-23CF-44E3-9099-C40C66FF867C}">
                  <a14:compatExt spid="_x0000_s16528"/>
                </a:ext>
                <a:ext uri="{FF2B5EF4-FFF2-40B4-BE49-F238E27FC236}">
                  <a16:creationId xmlns:a16="http://schemas.microsoft.com/office/drawing/2014/main" id="{00000000-0008-0000-0900-00009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29</xdr:row>
          <xdr:rowOff>66675</xdr:rowOff>
        </xdr:from>
        <xdr:to>
          <xdr:col>6</xdr:col>
          <xdr:colOff>333375</xdr:colOff>
          <xdr:row>29</xdr:row>
          <xdr:rowOff>276225</xdr:rowOff>
        </xdr:to>
        <xdr:sp macro="" textlink="">
          <xdr:nvSpPr>
            <xdr:cNvPr id="16529" name="Check Box 145" hidden="1">
              <a:extLst>
                <a:ext uri="{63B3BB69-23CF-44E3-9099-C40C66FF867C}">
                  <a14:compatExt spid="_x0000_s16529"/>
                </a:ext>
                <a:ext uri="{FF2B5EF4-FFF2-40B4-BE49-F238E27FC236}">
                  <a16:creationId xmlns:a16="http://schemas.microsoft.com/office/drawing/2014/main" id="{00000000-0008-0000-0900-00009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29</xdr:row>
          <xdr:rowOff>66675</xdr:rowOff>
        </xdr:from>
        <xdr:to>
          <xdr:col>7</xdr:col>
          <xdr:colOff>333375</xdr:colOff>
          <xdr:row>29</xdr:row>
          <xdr:rowOff>276225</xdr:rowOff>
        </xdr:to>
        <xdr:sp macro="" textlink="">
          <xdr:nvSpPr>
            <xdr:cNvPr id="16530" name="Check Box 146" hidden="1">
              <a:extLst>
                <a:ext uri="{63B3BB69-23CF-44E3-9099-C40C66FF867C}">
                  <a14:compatExt spid="_x0000_s16530"/>
                </a:ext>
                <a:ext uri="{FF2B5EF4-FFF2-40B4-BE49-F238E27FC236}">
                  <a16:creationId xmlns:a16="http://schemas.microsoft.com/office/drawing/2014/main" id="{00000000-0008-0000-0900-00009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29</xdr:row>
          <xdr:rowOff>66675</xdr:rowOff>
        </xdr:from>
        <xdr:to>
          <xdr:col>8</xdr:col>
          <xdr:colOff>323850</xdr:colOff>
          <xdr:row>29</xdr:row>
          <xdr:rowOff>276225</xdr:rowOff>
        </xdr:to>
        <xdr:sp macro="" textlink="">
          <xdr:nvSpPr>
            <xdr:cNvPr id="16531" name="Check Box 147" hidden="1">
              <a:extLst>
                <a:ext uri="{63B3BB69-23CF-44E3-9099-C40C66FF867C}">
                  <a14:compatExt spid="_x0000_s16531"/>
                </a:ext>
                <a:ext uri="{FF2B5EF4-FFF2-40B4-BE49-F238E27FC236}">
                  <a16:creationId xmlns:a16="http://schemas.microsoft.com/office/drawing/2014/main" id="{00000000-0008-0000-0900-00009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29</xdr:row>
          <xdr:rowOff>66675</xdr:rowOff>
        </xdr:from>
        <xdr:to>
          <xdr:col>9</xdr:col>
          <xdr:colOff>333375</xdr:colOff>
          <xdr:row>29</xdr:row>
          <xdr:rowOff>276225</xdr:rowOff>
        </xdr:to>
        <xdr:sp macro="" textlink="">
          <xdr:nvSpPr>
            <xdr:cNvPr id="16532" name="Check Box 148" hidden="1">
              <a:extLst>
                <a:ext uri="{63B3BB69-23CF-44E3-9099-C40C66FF867C}">
                  <a14:compatExt spid="_x0000_s16532"/>
                </a:ext>
                <a:ext uri="{FF2B5EF4-FFF2-40B4-BE49-F238E27FC236}">
                  <a16:creationId xmlns:a16="http://schemas.microsoft.com/office/drawing/2014/main" id="{00000000-0008-0000-0900-00009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30</xdr:row>
          <xdr:rowOff>66675</xdr:rowOff>
        </xdr:from>
        <xdr:to>
          <xdr:col>6</xdr:col>
          <xdr:colOff>333375</xdr:colOff>
          <xdr:row>30</xdr:row>
          <xdr:rowOff>276225</xdr:rowOff>
        </xdr:to>
        <xdr:sp macro="" textlink="">
          <xdr:nvSpPr>
            <xdr:cNvPr id="16533" name="Check Box 149" hidden="1">
              <a:extLst>
                <a:ext uri="{63B3BB69-23CF-44E3-9099-C40C66FF867C}">
                  <a14:compatExt spid="_x0000_s16533"/>
                </a:ext>
                <a:ext uri="{FF2B5EF4-FFF2-40B4-BE49-F238E27FC236}">
                  <a16:creationId xmlns:a16="http://schemas.microsoft.com/office/drawing/2014/main" id="{00000000-0008-0000-0900-00009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30</xdr:row>
          <xdr:rowOff>66675</xdr:rowOff>
        </xdr:from>
        <xdr:to>
          <xdr:col>7</xdr:col>
          <xdr:colOff>333375</xdr:colOff>
          <xdr:row>30</xdr:row>
          <xdr:rowOff>276225</xdr:rowOff>
        </xdr:to>
        <xdr:sp macro="" textlink="">
          <xdr:nvSpPr>
            <xdr:cNvPr id="16534" name="Check Box 150" hidden="1">
              <a:extLst>
                <a:ext uri="{63B3BB69-23CF-44E3-9099-C40C66FF867C}">
                  <a14:compatExt spid="_x0000_s16534"/>
                </a:ext>
                <a:ext uri="{FF2B5EF4-FFF2-40B4-BE49-F238E27FC236}">
                  <a16:creationId xmlns:a16="http://schemas.microsoft.com/office/drawing/2014/main" id="{00000000-0008-0000-0900-00009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30</xdr:row>
          <xdr:rowOff>66675</xdr:rowOff>
        </xdr:from>
        <xdr:to>
          <xdr:col>8</xdr:col>
          <xdr:colOff>323850</xdr:colOff>
          <xdr:row>30</xdr:row>
          <xdr:rowOff>276225</xdr:rowOff>
        </xdr:to>
        <xdr:sp macro="" textlink="">
          <xdr:nvSpPr>
            <xdr:cNvPr id="16535" name="Check Box 151" hidden="1">
              <a:extLst>
                <a:ext uri="{63B3BB69-23CF-44E3-9099-C40C66FF867C}">
                  <a14:compatExt spid="_x0000_s16535"/>
                </a:ext>
                <a:ext uri="{FF2B5EF4-FFF2-40B4-BE49-F238E27FC236}">
                  <a16:creationId xmlns:a16="http://schemas.microsoft.com/office/drawing/2014/main" id="{00000000-0008-0000-0900-00009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30</xdr:row>
          <xdr:rowOff>66675</xdr:rowOff>
        </xdr:from>
        <xdr:to>
          <xdr:col>9</xdr:col>
          <xdr:colOff>333375</xdr:colOff>
          <xdr:row>30</xdr:row>
          <xdr:rowOff>276225</xdr:rowOff>
        </xdr:to>
        <xdr:sp macro="" textlink="">
          <xdr:nvSpPr>
            <xdr:cNvPr id="16536" name="Check Box 152" hidden="1">
              <a:extLst>
                <a:ext uri="{63B3BB69-23CF-44E3-9099-C40C66FF867C}">
                  <a14:compatExt spid="_x0000_s16536"/>
                </a:ext>
                <a:ext uri="{FF2B5EF4-FFF2-40B4-BE49-F238E27FC236}">
                  <a16:creationId xmlns:a16="http://schemas.microsoft.com/office/drawing/2014/main" id="{00000000-0008-0000-0900-00009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31</xdr:row>
          <xdr:rowOff>66675</xdr:rowOff>
        </xdr:from>
        <xdr:to>
          <xdr:col>6</xdr:col>
          <xdr:colOff>333375</xdr:colOff>
          <xdr:row>31</xdr:row>
          <xdr:rowOff>276225</xdr:rowOff>
        </xdr:to>
        <xdr:sp macro="" textlink="">
          <xdr:nvSpPr>
            <xdr:cNvPr id="16537" name="Check Box 153" hidden="1">
              <a:extLst>
                <a:ext uri="{63B3BB69-23CF-44E3-9099-C40C66FF867C}">
                  <a14:compatExt spid="_x0000_s16537"/>
                </a:ext>
                <a:ext uri="{FF2B5EF4-FFF2-40B4-BE49-F238E27FC236}">
                  <a16:creationId xmlns:a16="http://schemas.microsoft.com/office/drawing/2014/main" id="{00000000-0008-0000-0900-00009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31</xdr:row>
          <xdr:rowOff>66675</xdr:rowOff>
        </xdr:from>
        <xdr:to>
          <xdr:col>7</xdr:col>
          <xdr:colOff>333375</xdr:colOff>
          <xdr:row>31</xdr:row>
          <xdr:rowOff>276225</xdr:rowOff>
        </xdr:to>
        <xdr:sp macro="" textlink="">
          <xdr:nvSpPr>
            <xdr:cNvPr id="16538" name="Check Box 154" hidden="1">
              <a:extLst>
                <a:ext uri="{63B3BB69-23CF-44E3-9099-C40C66FF867C}">
                  <a14:compatExt spid="_x0000_s16538"/>
                </a:ext>
                <a:ext uri="{FF2B5EF4-FFF2-40B4-BE49-F238E27FC236}">
                  <a16:creationId xmlns:a16="http://schemas.microsoft.com/office/drawing/2014/main" id="{00000000-0008-0000-0900-00009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31</xdr:row>
          <xdr:rowOff>66675</xdr:rowOff>
        </xdr:from>
        <xdr:to>
          <xdr:col>8</xdr:col>
          <xdr:colOff>323850</xdr:colOff>
          <xdr:row>31</xdr:row>
          <xdr:rowOff>276225</xdr:rowOff>
        </xdr:to>
        <xdr:sp macro="" textlink="">
          <xdr:nvSpPr>
            <xdr:cNvPr id="16539" name="Check Box 155" hidden="1">
              <a:extLst>
                <a:ext uri="{63B3BB69-23CF-44E3-9099-C40C66FF867C}">
                  <a14:compatExt spid="_x0000_s16539"/>
                </a:ext>
                <a:ext uri="{FF2B5EF4-FFF2-40B4-BE49-F238E27FC236}">
                  <a16:creationId xmlns:a16="http://schemas.microsoft.com/office/drawing/2014/main" id="{00000000-0008-0000-0900-00009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31</xdr:row>
          <xdr:rowOff>66675</xdr:rowOff>
        </xdr:from>
        <xdr:to>
          <xdr:col>9</xdr:col>
          <xdr:colOff>333375</xdr:colOff>
          <xdr:row>31</xdr:row>
          <xdr:rowOff>276225</xdr:rowOff>
        </xdr:to>
        <xdr:sp macro="" textlink="">
          <xdr:nvSpPr>
            <xdr:cNvPr id="16540" name="Check Box 156" hidden="1">
              <a:extLst>
                <a:ext uri="{63B3BB69-23CF-44E3-9099-C40C66FF867C}">
                  <a14:compatExt spid="_x0000_s16540"/>
                </a:ext>
                <a:ext uri="{FF2B5EF4-FFF2-40B4-BE49-F238E27FC236}">
                  <a16:creationId xmlns:a16="http://schemas.microsoft.com/office/drawing/2014/main" id="{00000000-0008-0000-0900-00009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32</xdr:row>
          <xdr:rowOff>76200</xdr:rowOff>
        </xdr:from>
        <xdr:to>
          <xdr:col>6</xdr:col>
          <xdr:colOff>333375</xdr:colOff>
          <xdr:row>33</xdr:row>
          <xdr:rowOff>0</xdr:rowOff>
        </xdr:to>
        <xdr:sp macro="" textlink="">
          <xdr:nvSpPr>
            <xdr:cNvPr id="16541" name="Check Box 157" hidden="1">
              <a:extLst>
                <a:ext uri="{63B3BB69-23CF-44E3-9099-C40C66FF867C}">
                  <a14:compatExt spid="_x0000_s16541"/>
                </a:ext>
                <a:ext uri="{FF2B5EF4-FFF2-40B4-BE49-F238E27FC236}">
                  <a16:creationId xmlns:a16="http://schemas.microsoft.com/office/drawing/2014/main" id="{00000000-0008-0000-0900-00009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32</xdr:row>
          <xdr:rowOff>76200</xdr:rowOff>
        </xdr:from>
        <xdr:to>
          <xdr:col>7</xdr:col>
          <xdr:colOff>333375</xdr:colOff>
          <xdr:row>33</xdr:row>
          <xdr:rowOff>0</xdr:rowOff>
        </xdr:to>
        <xdr:sp macro="" textlink="">
          <xdr:nvSpPr>
            <xdr:cNvPr id="16542" name="Check Box 158" hidden="1">
              <a:extLst>
                <a:ext uri="{63B3BB69-23CF-44E3-9099-C40C66FF867C}">
                  <a14:compatExt spid="_x0000_s16542"/>
                </a:ext>
                <a:ext uri="{FF2B5EF4-FFF2-40B4-BE49-F238E27FC236}">
                  <a16:creationId xmlns:a16="http://schemas.microsoft.com/office/drawing/2014/main" id="{00000000-0008-0000-0900-00009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32</xdr:row>
          <xdr:rowOff>76200</xdr:rowOff>
        </xdr:from>
        <xdr:to>
          <xdr:col>8</xdr:col>
          <xdr:colOff>323850</xdr:colOff>
          <xdr:row>33</xdr:row>
          <xdr:rowOff>0</xdr:rowOff>
        </xdr:to>
        <xdr:sp macro="" textlink="">
          <xdr:nvSpPr>
            <xdr:cNvPr id="16543" name="Check Box 159" hidden="1">
              <a:extLst>
                <a:ext uri="{63B3BB69-23CF-44E3-9099-C40C66FF867C}">
                  <a14:compatExt spid="_x0000_s16543"/>
                </a:ext>
                <a:ext uri="{FF2B5EF4-FFF2-40B4-BE49-F238E27FC236}">
                  <a16:creationId xmlns:a16="http://schemas.microsoft.com/office/drawing/2014/main" id="{00000000-0008-0000-0900-00009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32</xdr:row>
          <xdr:rowOff>76200</xdr:rowOff>
        </xdr:from>
        <xdr:to>
          <xdr:col>9</xdr:col>
          <xdr:colOff>333375</xdr:colOff>
          <xdr:row>33</xdr:row>
          <xdr:rowOff>0</xdr:rowOff>
        </xdr:to>
        <xdr:sp macro="" textlink="">
          <xdr:nvSpPr>
            <xdr:cNvPr id="16544" name="Check Box 160" hidden="1">
              <a:extLst>
                <a:ext uri="{63B3BB69-23CF-44E3-9099-C40C66FF867C}">
                  <a14:compatExt spid="_x0000_s16544"/>
                </a:ext>
                <a:ext uri="{FF2B5EF4-FFF2-40B4-BE49-F238E27FC236}">
                  <a16:creationId xmlns:a16="http://schemas.microsoft.com/office/drawing/2014/main" id="{00000000-0008-0000-0900-0000A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33</xdr:row>
          <xdr:rowOff>76200</xdr:rowOff>
        </xdr:from>
        <xdr:to>
          <xdr:col>6</xdr:col>
          <xdr:colOff>333375</xdr:colOff>
          <xdr:row>34</xdr:row>
          <xdr:rowOff>0</xdr:rowOff>
        </xdr:to>
        <xdr:sp macro="" textlink="">
          <xdr:nvSpPr>
            <xdr:cNvPr id="16545" name="Check Box 161" hidden="1">
              <a:extLst>
                <a:ext uri="{63B3BB69-23CF-44E3-9099-C40C66FF867C}">
                  <a14:compatExt spid="_x0000_s16545"/>
                </a:ext>
                <a:ext uri="{FF2B5EF4-FFF2-40B4-BE49-F238E27FC236}">
                  <a16:creationId xmlns:a16="http://schemas.microsoft.com/office/drawing/2014/main" id="{00000000-0008-0000-0900-0000A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33</xdr:row>
          <xdr:rowOff>76200</xdr:rowOff>
        </xdr:from>
        <xdr:to>
          <xdr:col>7</xdr:col>
          <xdr:colOff>333375</xdr:colOff>
          <xdr:row>34</xdr:row>
          <xdr:rowOff>0</xdr:rowOff>
        </xdr:to>
        <xdr:sp macro="" textlink="">
          <xdr:nvSpPr>
            <xdr:cNvPr id="16546" name="Check Box 162" hidden="1">
              <a:extLst>
                <a:ext uri="{63B3BB69-23CF-44E3-9099-C40C66FF867C}">
                  <a14:compatExt spid="_x0000_s16546"/>
                </a:ext>
                <a:ext uri="{FF2B5EF4-FFF2-40B4-BE49-F238E27FC236}">
                  <a16:creationId xmlns:a16="http://schemas.microsoft.com/office/drawing/2014/main" id="{00000000-0008-0000-0900-0000A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33</xdr:row>
          <xdr:rowOff>76200</xdr:rowOff>
        </xdr:from>
        <xdr:to>
          <xdr:col>8</xdr:col>
          <xdr:colOff>323850</xdr:colOff>
          <xdr:row>34</xdr:row>
          <xdr:rowOff>0</xdr:rowOff>
        </xdr:to>
        <xdr:sp macro="" textlink="">
          <xdr:nvSpPr>
            <xdr:cNvPr id="16547" name="Check Box 163" hidden="1">
              <a:extLst>
                <a:ext uri="{63B3BB69-23CF-44E3-9099-C40C66FF867C}">
                  <a14:compatExt spid="_x0000_s16547"/>
                </a:ext>
                <a:ext uri="{FF2B5EF4-FFF2-40B4-BE49-F238E27FC236}">
                  <a16:creationId xmlns:a16="http://schemas.microsoft.com/office/drawing/2014/main" id="{00000000-0008-0000-0900-0000A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33</xdr:row>
          <xdr:rowOff>76200</xdr:rowOff>
        </xdr:from>
        <xdr:to>
          <xdr:col>9</xdr:col>
          <xdr:colOff>333375</xdr:colOff>
          <xdr:row>34</xdr:row>
          <xdr:rowOff>0</xdr:rowOff>
        </xdr:to>
        <xdr:sp macro="" textlink="">
          <xdr:nvSpPr>
            <xdr:cNvPr id="16548" name="Check Box 164" hidden="1">
              <a:extLst>
                <a:ext uri="{63B3BB69-23CF-44E3-9099-C40C66FF867C}">
                  <a14:compatExt spid="_x0000_s16548"/>
                </a:ext>
                <a:ext uri="{FF2B5EF4-FFF2-40B4-BE49-F238E27FC236}">
                  <a16:creationId xmlns:a16="http://schemas.microsoft.com/office/drawing/2014/main" id="{00000000-0008-0000-0900-0000A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34</xdr:row>
          <xdr:rowOff>76200</xdr:rowOff>
        </xdr:from>
        <xdr:to>
          <xdr:col>6</xdr:col>
          <xdr:colOff>333375</xdr:colOff>
          <xdr:row>35</xdr:row>
          <xdr:rowOff>0</xdr:rowOff>
        </xdr:to>
        <xdr:sp macro="" textlink="">
          <xdr:nvSpPr>
            <xdr:cNvPr id="16549" name="Check Box 165" hidden="1">
              <a:extLst>
                <a:ext uri="{63B3BB69-23CF-44E3-9099-C40C66FF867C}">
                  <a14:compatExt spid="_x0000_s16549"/>
                </a:ext>
                <a:ext uri="{FF2B5EF4-FFF2-40B4-BE49-F238E27FC236}">
                  <a16:creationId xmlns:a16="http://schemas.microsoft.com/office/drawing/2014/main" id="{00000000-0008-0000-0900-0000A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34</xdr:row>
          <xdr:rowOff>76200</xdr:rowOff>
        </xdr:from>
        <xdr:to>
          <xdr:col>7</xdr:col>
          <xdr:colOff>333375</xdr:colOff>
          <xdr:row>35</xdr:row>
          <xdr:rowOff>0</xdr:rowOff>
        </xdr:to>
        <xdr:sp macro="" textlink="">
          <xdr:nvSpPr>
            <xdr:cNvPr id="16550" name="Check Box 166" hidden="1">
              <a:extLst>
                <a:ext uri="{63B3BB69-23CF-44E3-9099-C40C66FF867C}">
                  <a14:compatExt spid="_x0000_s16550"/>
                </a:ext>
                <a:ext uri="{FF2B5EF4-FFF2-40B4-BE49-F238E27FC236}">
                  <a16:creationId xmlns:a16="http://schemas.microsoft.com/office/drawing/2014/main" id="{00000000-0008-0000-0900-0000A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34</xdr:row>
          <xdr:rowOff>76200</xdr:rowOff>
        </xdr:from>
        <xdr:to>
          <xdr:col>8</xdr:col>
          <xdr:colOff>323850</xdr:colOff>
          <xdr:row>35</xdr:row>
          <xdr:rowOff>0</xdr:rowOff>
        </xdr:to>
        <xdr:sp macro="" textlink="">
          <xdr:nvSpPr>
            <xdr:cNvPr id="16551" name="Check Box 167" hidden="1">
              <a:extLst>
                <a:ext uri="{63B3BB69-23CF-44E3-9099-C40C66FF867C}">
                  <a14:compatExt spid="_x0000_s16551"/>
                </a:ext>
                <a:ext uri="{FF2B5EF4-FFF2-40B4-BE49-F238E27FC236}">
                  <a16:creationId xmlns:a16="http://schemas.microsoft.com/office/drawing/2014/main" id="{00000000-0008-0000-0900-0000A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34</xdr:row>
          <xdr:rowOff>76200</xdr:rowOff>
        </xdr:from>
        <xdr:to>
          <xdr:col>9</xdr:col>
          <xdr:colOff>333375</xdr:colOff>
          <xdr:row>35</xdr:row>
          <xdr:rowOff>0</xdr:rowOff>
        </xdr:to>
        <xdr:sp macro="" textlink="">
          <xdr:nvSpPr>
            <xdr:cNvPr id="16552" name="Check Box 168" hidden="1">
              <a:extLst>
                <a:ext uri="{63B3BB69-23CF-44E3-9099-C40C66FF867C}">
                  <a14:compatExt spid="_x0000_s16552"/>
                </a:ext>
                <a:ext uri="{FF2B5EF4-FFF2-40B4-BE49-F238E27FC236}">
                  <a16:creationId xmlns:a16="http://schemas.microsoft.com/office/drawing/2014/main" id="{00000000-0008-0000-0900-0000A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35</xdr:row>
          <xdr:rowOff>76200</xdr:rowOff>
        </xdr:from>
        <xdr:to>
          <xdr:col>6</xdr:col>
          <xdr:colOff>333375</xdr:colOff>
          <xdr:row>36</xdr:row>
          <xdr:rowOff>0</xdr:rowOff>
        </xdr:to>
        <xdr:sp macro="" textlink="">
          <xdr:nvSpPr>
            <xdr:cNvPr id="16553" name="Check Box 169" hidden="1">
              <a:extLst>
                <a:ext uri="{63B3BB69-23CF-44E3-9099-C40C66FF867C}">
                  <a14:compatExt spid="_x0000_s16553"/>
                </a:ext>
                <a:ext uri="{FF2B5EF4-FFF2-40B4-BE49-F238E27FC236}">
                  <a16:creationId xmlns:a16="http://schemas.microsoft.com/office/drawing/2014/main" id="{00000000-0008-0000-0900-0000A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35</xdr:row>
          <xdr:rowOff>76200</xdr:rowOff>
        </xdr:from>
        <xdr:to>
          <xdr:col>7</xdr:col>
          <xdr:colOff>333375</xdr:colOff>
          <xdr:row>36</xdr:row>
          <xdr:rowOff>0</xdr:rowOff>
        </xdr:to>
        <xdr:sp macro="" textlink="">
          <xdr:nvSpPr>
            <xdr:cNvPr id="16554" name="Check Box 170" hidden="1">
              <a:extLst>
                <a:ext uri="{63B3BB69-23CF-44E3-9099-C40C66FF867C}">
                  <a14:compatExt spid="_x0000_s16554"/>
                </a:ext>
                <a:ext uri="{FF2B5EF4-FFF2-40B4-BE49-F238E27FC236}">
                  <a16:creationId xmlns:a16="http://schemas.microsoft.com/office/drawing/2014/main" id="{00000000-0008-0000-0900-0000A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35</xdr:row>
          <xdr:rowOff>76200</xdr:rowOff>
        </xdr:from>
        <xdr:to>
          <xdr:col>8</xdr:col>
          <xdr:colOff>323850</xdr:colOff>
          <xdr:row>36</xdr:row>
          <xdr:rowOff>0</xdr:rowOff>
        </xdr:to>
        <xdr:sp macro="" textlink="">
          <xdr:nvSpPr>
            <xdr:cNvPr id="16555" name="Check Box 171" hidden="1">
              <a:extLst>
                <a:ext uri="{63B3BB69-23CF-44E3-9099-C40C66FF867C}">
                  <a14:compatExt spid="_x0000_s16555"/>
                </a:ext>
                <a:ext uri="{FF2B5EF4-FFF2-40B4-BE49-F238E27FC236}">
                  <a16:creationId xmlns:a16="http://schemas.microsoft.com/office/drawing/2014/main" id="{00000000-0008-0000-0900-0000A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35</xdr:row>
          <xdr:rowOff>76200</xdr:rowOff>
        </xdr:from>
        <xdr:to>
          <xdr:col>9</xdr:col>
          <xdr:colOff>333375</xdr:colOff>
          <xdr:row>36</xdr:row>
          <xdr:rowOff>0</xdr:rowOff>
        </xdr:to>
        <xdr:sp macro="" textlink="">
          <xdr:nvSpPr>
            <xdr:cNvPr id="16556" name="Check Box 172" hidden="1">
              <a:extLst>
                <a:ext uri="{63B3BB69-23CF-44E3-9099-C40C66FF867C}">
                  <a14:compatExt spid="_x0000_s16556"/>
                </a:ext>
                <a:ext uri="{FF2B5EF4-FFF2-40B4-BE49-F238E27FC236}">
                  <a16:creationId xmlns:a16="http://schemas.microsoft.com/office/drawing/2014/main" id="{00000000-0008-0000-0900-0000A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36</xdr:row>
          <xdr:rowOff>76200</xdr:rowOff>
        </xdr:from>
        <xdr:to>
          <xdr:col>6</xdr:col>
          <xdr:colOff>333375</xdr:colOff>
          <xdr:row>37</xdr:row>
          <xdr:rowOff>0</xdr:rowOff>
        </xdr:to>
        <xdr:sp macro="" textlink="">
          <xdr:nvSpPr>
            <xdr:cNvPr id="16557" name="Check Box 173" hidden="1">
              <a:extLst>
                <a:ext uri="{63B3BB69-23CF-44E3-9099-C40C66FF867C}">
                  <a14:compatExt spid="_x0000_s16557"/>
                </a:ext>
                <a:ext uri="{FF2B5EF4-FFF2-40B4-BE49-F238E27FC236}">
                  <a16:creationId xmlns:a16="http://schemas.microsoft.com/office/drawing/2014/main" id="{00000000-0008-0000-0900-0000A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36</xdr:row>
          <xdr:rowOff>76200</xdr:rowOff>
        </xdr:from>
        <xdr:to>
          <xdr:col>7</xdr:col>
          <xdr:colOff>333375</xdr:colOff>
          <xdr:row>37</xdr:row>
          <xdr:rowOff>0</xdr:rowOff>
        </xdr:to>
        <xdr:sp macro="" textlink="">
          <xdr:nvSpPr>
            <xdr:cNvPr id="16558" name="Check Box 174" hidden="1">
              <a:extLst>
                <a:ext uri="{63B3BB69-23CF-44E3-9099-C40C66FF867C}">
                  <a14:compatExt spid="_x0000_s16558"/>
                </a:ext>
                <a:ext uri="{FF2B5EF4-FFF2-40B4-BE49-F238E27FC236}">
                  <a16:creationId xmlns:a16="http://schemas.microsoft.com/office/drawing/2014/main" id="{00000000-0008-0000-0900-0000A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36</xdr:row>
          <xdr:rowOff>76200</xdr:rowOff>
        </xdr:from>
        <xdr:to>
          <xdr:col>8</xdr:col>
          <xdr:colOff>323850</xdr:colOff>
          <xdr:row>37</xdr:row>
          <xdr:rowOff>0</xdr:rowOff>
        </xdr:to>
        <xdr:sp macro="" textlink="">
          <xdr:nvSpPr>
            <xdr:cNvPr id="16559" name="Check Box 175" hidden="1">
              <a:extLst>
                <a:ext uri="{63B3BB69-23CF-44E3-9099-C40C66FF867C}">
                  <a14:compatExt spid="_x0000_s16559"/>
                </a:ext>
                <a:ext uri="{FF2B5EF4-FFF2-40B4-BE49-F238E27FC236}">
                  <a16:creationId xmlns:a16="http://schemas.microsoft.com/office/drawing/2014/main" id="{00000000-0008-0000-0900-0000A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36</xdr:row>
          <xdr:rowOff>76200</xdr:rowOff>
        </xdr:from>
        <xdr:to>
          <xdr:col>9</xdr:col>
          <xdr:colOff>333375</xdr:colOff>
          <xdr:row>37</xdr:row>
          <xdr:rowOff>0</xdr:rowOff>
        </xdr:to>
        <xdr:sp macro="" textlink="">
          <xdr:nvSpPr>
            <xdr:cNvPr id="16560" name="Check Box 176" hidden="1">
              <a:extLst>
                <a:ext uri="{63B3BB69-23CF-44E3-9099-C40C66FF867C}">
                  <a14:compatExt spid="_x0000_s16560"/>
                </a:ext>
                <a:ext uri="{FF2B5EF4-FFF2-40B4-BE49-F238E27FC236}">
                  <a16:creationId xmlns:a16="http://schemas.microsoft.com/office/drawing/2014/main" id="{00000000-0008-0000-0900-0000B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37</xdr:row>
          <xdr:rowOff>85725</xdr:rowOff>
        </xdr:from>
        <xdr:to>
          <xdr:col>6</xdr:col>
          <xdr:colOff>333375</xdr:colOff>
          <xdr:row>38</xdr:row>
          <xdr:rowOff>9525</xdr:rowOff>
        </xdr:to>
        <xdr:sp macro="" textlink="">
          <xdr:nvSpPr>
            <xdr:cNvPr id="16561" name="Check Box 177" hidden="1">
              <a:extLst>
                <a:ext uri="{63B3BB69-23CF-44E3-9099-C40C66FF867C}">
                  <a14:compatExt spid="_x0000_s16561"/>
                </a:ext>
                <a:ext uri="{FF2B5EF4-FFF2-40B4-BE49-F238E27FC236}">
                  <a16:creationId xmlns:a16="http://schemas.microsoft.com/office/drawing/2014/main" id="{00000000-0008-0000-0900-0000B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37</xdr:row>
          <xdr:rowOff>85725</xdr:rowOff>
        </xdr:from>
        <xdr:to>
          <xdr:col>7</xdr:col>
          <xdr:colOff>333375</xdr:colOff>
          <xdr:row>38</xdr:row>
          <xdr:rowOff>9525</xdr:rowOff>
        </xdr:to>
        <xdr:sp macro="" textlink="">
          <xdr:nvSpPr>
            <xdr:cNvPr id="16562" name="Check Box 178" hidden="1">
              <a:extLst>
                <a:ext uri="{63B3BB69-23CF-44E3-9099-C40C66FF867C}">
                  <a14:compatExt spid="_x0000_s16562"/>
                </a:ext>
                <a:ext uri="{FF2B5EF4-FFF2-40B4-BE49-F238E27FC236}">
                  <a16:creationId xmlns:a16="http://schemas.microsoft.com/office/drawing/2014/main" id="{00000000-0008-0000-0900-0000B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37</xdr:row>
          <xdr:rowOff>85725</xdr:rowOff>
        </xdr:from>
        <xdr:to>
          <xdr:col>8</xdr:col>
          <xdr:colOff>323850</xdr:colOff>
          <xdr:row>38</xdr:row>
          <xdr:rowOff>9525</xdr:rowOff>
        </xdr:to>
        <xdr:sp macro="" textlink="">
          <xdr:nvSpPr>
            <xdr:cNvPr id="16563" name="Check Box 179" hidden="1">
              <a:extLst>
                <a:ext uri="{63B3BB69-23CF-44E3-9099-C40C66FF867C}">
                  <a14:compatExt spid="_x0000_s16563"/>
                </a:ext>
                <a:ext uri="{FF2B5EF4-FFF2-40B4-BE49-F238E27FC236}">
                  <a16:creationId xmlns:a16="http://schemas.microsoft.com/office/drawing/2014/main" id="{00000000-0008-0000-0900-0000B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37</xdr:row>
          <xdr:rowOff>85725</xdr:rowOff>
        </xdr:from>
        <xdr:to>
          <xdr:col>9</xdr:col>
          <xdr:colOff>333375</xdr:colOff>
          <xdr:row>38</xdr:row>
          <xdr:rowOff>9525</xdr:rowOff>
        </xdr:to>
        <xdr:sp macro="" textlink="">
          <xdr:nvSpPr>
            <xdr:cNvPr id="16564" name="Check Box 180" hidden="1">
              <a:extLst>
                <a:ext uri="{63B3BB69-23CF-44E3-9099-C40C66FF867C}">
                  <a14:compatExt spid="_x0000_s16564"/>
                </a:ext>
                <a:ext uri="{FF2B5EF4-FFF2-40B4-BE49-F238E27FC236}">
                  <a16:creationId xmlns:a16="http://schemas.microsoft.com/office/drawing/2014/main" id="{00000000-0008-0000-0900-0000B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29.xml"/><Relationship Id="rId21" Type="http://schemas.openxmlformats.org/officeDocument/2006/relationships/ctrlProp" Target="../ctrlProps/ctrlProp33.xml"/><Relationship Id="rId42" Type="http://schemas.openxmlformats.org/officeDocument/2006/relationships/ctrlProp" Target="../ctrlProps/ctrlProp54.xml"/><Relationship Id="rId63" Type="http://schemas.openxmlformats.org/officeDocument/2006/relationships/ctrlProp" Target="../ctrlProps/ctrlProp75.xml"/><Relationship Id="rId84" Type="http://schemas.openxmlformats.org/officeDocument/2006/relationships/ctrlProp" Target="../ctrlProps/ctrlProp96.xml"/><Relationship Id="rId138" Type="http://schemas.openxmlformats.org/officeDocument/2006/relationships/ctrlProp" Target="../ctrlProps/ctrlProp150.xml"/><Relationship Id="rId159" Type="http://schemas.openxmlformats.org/officeDocument/2006/relationships/ctrlProp" Target="../ctrlProps/ctrlProp171.xml"/><Relationship Id="rId170" Type="http://schemas.openxmlformats.org/officeDocument/2006/relationships/ctrlProp" Target="../ctrlProps/ctrlProp182.xml"/><Relationship Id="rId107" Type="http://schemas.openxmlformats.org/officeDocument/2006/relationships/ctrlProp" Target="../ctrlProps/ctrlProp119.xml"/><Relationship Id="rId11" Type="http://schemas.openxmlformats.org/officeDocument/2006/relationships/ctrlProp" Target="../ctrlProps/ctrlProp23.xml"/><Relationship Id="rId32" Type="http://schemas.openxmlformats.org/officeDocument/2006/relationships/ctrlProp" Target="../ctrlProps/ctrlProp44.xml"/><Relationship Id="rId53" Type="http://schemas.openxmlformats.org/officeDocument/2006/relationships/ctrlProp" Target="../ctrlProps/ctrlProp65.xml"/><Relationship Id="rId74" Type="http://schemas.openxmlformats.org/officeDocument/2006/relationships/ctrlProp" Target="../ctrlProps/ctrlProp86.xml"/><Relationship Id="rId128" Type="http://schemas.openxmlformats.org/officeDocument/2006/relationships/ctrlProp" Target="../ctrlProps/ctrlProp140.xml"/><Relationship Id="rId149" Type="http://schemas.openxmlformats.org/officeDocument/2006/relationships/ctrlProp" Target="../ctrlProps/ctrlProp161.xml"/><Relationship Id="rId5" Type="http://schemas.openxmlformats.org/officeDocument/2006/relationships/ctrlProp" Target="../ctrlProps/ctrlProp17.xml"/><Relationship Id="rId95" Type="http://schemas.openxmlformats.org/officeDocument/2006/relationships/ctrlProp" Target="../ctrlProps/ctrlProp107.xml"/><Relationship Id="rId160" Type="http://schemas.openxmlformats.org/officeDocument/2006/relationships/ctrlProp" Target="../ctrlProps/ctrlProp172.xml"/><Relationship Id="rId181" Type="http://schemas.openxmlformats.org/officeDocument/2006/relationships/ctrlProp" Target="../ctrlProps/ctrlProp193.xml"/><Relationship Id="rId22" Type="http://schemas.openxmlformats.org/officeDocument/2006/relationships/ctrlProp" Target="../ctrlProps/ctrlProp34.xml"/><Relationship Id="rId43" Type="http://schemas.openxmlformats.org/officeDocument/2006/relationships/ctrlProp" Target="../ctrlProps/ctrlProp55.xml"/><Relationship Id="rId64" Type="http://schemas.openxmlformats.org/officeDocument/2006/relationships/ctrlProp" Target="../ctrlProps/ctrlProp76.xml"/><Relationship Id="rId118" Type="http://schemas.openxmlformats.org/officeDocument/2006/relationships/ctrlProp" Target="../ctrlProps/ctrlProp130.xml"/><Relationship Id="rId139" Type="http://schemas.openxmlformats.org/officeDocument/2006/relationships/ctrlProp" Target="../ctrlProps/ctrlProp151.xml"/><Relationship Id="rId85" Type="http://schemas.openxmlformats.org/officeDocument/2006/relationships/ctrlProp" Target="../ctrlProps/ctrlProp97.xml"/><Relationship Id="rId150" Type="http://schemas.openxmlformats.org/officeDocument/2006/relationships/ctrlProp" Target="../ctrlProps/ctrlProp162.xml"/><Relationship Id="rId171" Type="http://schemas.openxmlformats.org/officeDocument/2006/relationships/ctrlProp" Target="../ctrlProps/ctrlProp183.xml"/><Relationship Id="rId12" Type="http://schemas.openxmlformats.org/officeDocument/2006/relationships/ctrlProp" Target="../ctrlProps/ctrlProp24.xml"/><Relationship Id="rId33" Type="http://schemas.openxmlformats.org/officeDocument/2006/relationships/ctrlProp" Target="../ctrlProps/ctrlProp45.xml"/><Relationship Id="rId108" Type="http://schemas.openxmlformats.org/officeDocument/2006/relationships/ctrlProp" Target="../ctrlProps/ctrlProp120.xml"/><Relationship Id="rId129" Type="http://schemas.openxmlformats.org/officeDocument/2006/relationships/ctrlProp" Target="../ctrlProps/ctrlProp141.xml"/><Relationship Id="rId54" Type="http://schemas.openxmlformats.org/officeDocument/2006/relationships/ctrlProp" Target="../ctrlProps/ctrlProp66.xml"/><Relationship Id="rId75" Type="http://schemas.openxmlformats.org/officeDocument/2006/relationships/ctrlProp" Target="../ctrlProps/ctrlProp87.xml"/><Relationship Id="rId96" Type="http://schemas.openxmlformats.org/officeDocument/2006/relationships/ctrlProp" Target="../ctrlProps/ctrlProp108.xml"/><Relationship Id="rId140" Type="http://schemas.openxmlformats.org/officeDocument/2006/relationships/ctrlProp" Target="../ctrlProps/ctrlProp152.xml"/><Relationship Id="rId161" Type="http://schemas.openxmlformats.org/officeDocument/2006/relationships/ctrlProp" Target="../ctrlProps/ctrlProp173.xml"/><Relationship Id="rId182" Type="http://schemas.openxmlformats.org/officeDocument/2006/relationships/ctrlProp" Target="../ctrlProps/ctrlProp194.xml"/><Relationship Id="rId6" Type="http://schemas.openxmlformats.org/officeDocument/2006/relationships/ctrlProp" Target="../ctrlProps/ctrlProp18.xml"/><Relationship Id="rId23" Type="http://schemas.openxmlformats.org/officeDocument/2006/relationships/ctrlProp" Target="../ctrlProps/ctrlProp35.xml"/><Relationship Id="rId119" Type="http://schemas.openxmlformats.org/officeDocument/2006/relationships/ctrlProp" Target="../ctrlProps/ctrlProp131.xml"/><Relationship Id="rId44" Type="http://schemas.openxmlformats.org/officeDocument/2006/relationships/ctrlProp" Target="../ctrlProps/ctrlProp56.xml"/><Relationship Id="rId60" Type="http://schemas.openxmlformats.org/officeDocument/2006/relationships/ctrlProp" Target="../ctrlProps/ctrlProp72.xml"/><Relationship Id="rId65" Type="http://schemas.openxmlformats.org/officeDocument/2006/relationships/ctrlProp" Target="../ctrlProps/ctrlProp77.xml"/><Relationship Id="rId81" Type="http://schemas.openxmlformats.org/officeDocument/2006/relationships/ctrlProp" Target="../ctrlProps/ctrlProp93.xml"/><Relationship Id="rId86" Type="http://schemas.openxmlformats.org/officeDocument/2006/relationships/ctrlProp" Target="../ctrlProps/ctrlProp98.xml"/><Relationship Id="rId130" Type="http://schemas.openxmlformats.org/officeDocument/2006/relationships/ctrlProp" Target="../ctrlProps/ctrlProp142.xml"/><Relationship Id="rId135" Type="http://schemas.openxmlformats.org/officeDocument/2006/relationships/ctrlProp" Target="../ctrlProps/ctrlProp147.xml"/><Relationship Id="rId151" Type="http://schemas.openxmlformats.org/officeDocument/2006/relationships/ctrlProp" Target="../ctrlProps/ctrlProp163.xml"/><Relationship Id="rId156" Type="http://schemas.openxmlformats.org/officeDocument/2006/relationships/ctrlProp" Target="../ctrlProps/ctrlProp168.xml"/><Relationship Id="rId177" Type="http://schemas.openxmlformats.org/officeDocument/2006/relationships/ctrlProp" Target="../ctrlProps/ctrlProp189.xml"/><Relationship Id="rId172" Type="http://schemas.openxmlformats.org/officeDocument/2006/relationships/ctrlProp" Target="../ctrlProps/ctrlProp184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39" Type="http://schemas.openxmlformats.org/officeDocument/2006/relationships/ctrlProp" Target="../ctrlProps/ctrlProp51.xml"/><Relationship Id="rId109" Type="http://schemas.openxmlformats.org/officeDocument/2006/relationships/ctrlProp" Target="../ctrlProps/ctrlProp121.xml"/><Relationship Id="rId34" Type="http://schemas.openxmlformats.org/officeDocument/2006/relationships/ctrlProp" Target="../ctrlProps/ctrlProp46.xml"/><Relationship Id="rId50" Type="http://schemas.openxmlformats.org/officeDocument/2006/relationships/ctrlProp" Target="../ctrlProps/ctrlProp62.xml"/><Relationship Id="rId55" Type="http://schemas.openxmlformats.org/officeDocument/2006/relationships/ctrlProp" Target="../ctrlProps/ctrlProp67.xml"/><Relationship Id="rId76" Type="http://schemas.openxmlformats.org/officeDocument/2006/relationships/ctrlProp" Target="../ctrlProps/ctrlProp88.xml"/><Relationship Id="rId97" Type="http://schemas.openxmlformats.org/officeDocument/2006/relationships/ctrlProp" Target="../ctrlProps/ctrlProp109.xml"/><Relationship Id="rId104" Type="http://schemas.openxmlformats.org/officeDocument/2006/relationships/ctrlProp" Target="../ctrlProps/ctrlProp116.xml"/><Relationship Id="rId120" Type="http://schemas.openxmlformats.org/officeDocument/2006/relationships/ctrlProp" Target="../ctrlProps/ctrlProp132.xml"/><Relationship Id="rId125" Type="http://schemas.openxmlformats.org/officeDocument/2006/relationships/ctrlProp" Target="../ctrlProps/ctrlProp137.xml"/><Relationship Id="rId141" Type="http://schemas.openxmlformats.org/officeDocument/2006/relationships/ctrlProp" Target="../ctrlProps/ctrlProp153.xml"/><Relationship Id="rId146" Type="http://schemas.openxmlformats.org/officeDocument/2006/relationships/ctrlProp" Target="../ctrlProps/ctrlProp158.xml"/><Relationship Id="rId167" Type="http://schemas.openxmlformats.org/officeDocument/2006/relationships/ctrlProp" Target="../ctrlProps/ctrlProp179.xml"/><Relationship Id="rId7" Type="http://schemas.openxmlformats.org/officeDocument/2006/relationships/ctrlProp" Target="../ctrlProps/ctrlProp19.xml"/><Relationship Id="rId71" Type="http://schemas.openxmlformats.org/officeDocument/2006/relationships/ctrlProp" Target="../ctrlProps/ctrlProp83.xml"/><Relationship Id="rId92" Type="http://schemas.openxmlformats.org/officeDocument/2006/relationships/ctrlProp" Target="../ctrlProps/ctrlProp104.xml"/><Relationship Id="rId162" Type="http://schemas.openxmlformats.org/officeDocument/2006/relationships/ctrlProp" Target="../ctrlProps/ctrlProp174.xml"/><Relationship Id="rId183" Type="http://schemas.openxmlformats.org/officeDocument/2006/relationships/ctrlProp" Target="../ctrlProps/ctrlProp195.xml"/><Relationship Id="rId2" Type="http://schemas.openxmlformats.org/officeDocument/2006/relationships/drawing" Target="../drawings/drawing9.xml"/><Relationship Id="rId29" Type="http://schemas.openxmlformats.org/officeDocument/2006/relationships/ctrlProp" Target="../ctrlProps/ctrlProp41.xml"/><Relationship Id="rId24" Type="http://schemas.openxmlformats.org/officeDocument/2006/relationships/ctrlProp" Target="../ctrlProps/ctrlProp36.xml"/><Relationship Id="rId40" Type="http://schemas.openxmlformats.org/officeDocument/2006/relationships/ctrlProp" Target="../ctrlProps/ctrlProp52.xml"/><Relationship Id="rId45" Type="http://schemas.openxmlformats.org/officeDocument/2006/relationships/ctrlProp" Target="../ctrlProps/ctrlProp57.xml"/><Relationship Id="rId66" Type="http://schemas.openxmlformats.org/officeDocument/2006/relationships/ctrlProp" Target="../ctrlProps/ctrlProp78.xml"/><Relationship Id="rId87" Type="http://schemas.openxmlformats.org/officeDocument/2006/relationships/ctrlProp" Target="../ctrlProps/ctrlProp99.xml"/><Relationship Id="rId110" Type="http://schemas.openxmlformats.org/officeDocument/2006/relationships/ctrlProp" Target="../ctrlProps/ctrlProp122.xml"/><Relationship Id="rId115" Type="http://schemas.openxmlformats.org/officeDocument/2006/relationships/ctrlProp" Target="../ctrlProps/ctrlProp127.xml"/><Relationship Id="rId131" Type="http://schemas.openxmlformats.org/officeDocument/2006/relationships/ctrlProp" Target="../ctrlProps/ctrlProp143.xml"/><Relationship Id="rId136" Type="http://schemas.openxmlformats.org/officeDocument/2006/relationships/ctrlProp" Target="../ctrlProps/ctrlProp148.xml"/><Relationship Id="rId157" Type="http://schemas.openxmlformats.org/officeDocument/2006/relationships/ctrlProp" Target="../ctrlProps/ctrlProp169.xml"/><Relationship Id="rId178" Type="http://schemas.openxmlformats.org/officeDocument/2006/relationships/ctrlProp" Target="../ctrlProps/ctrlProp190.xml"/><Relationship Id="rId61" Type="http://schemas.openxmlformats.org/officeDocument/2006/relationships/ctrlProp" Target="../ctrlProps/ctrlProp73.xml"/><Relationship Id="rId82" Type="http://schemas.openxmlformats.org/officeDocument/2006/relationships/ctrlProp" Target="../ctrlProps/ctrlProp94.xml"/><Relationship Id="rId152" Type="http://schemas.openxmlformats.org/officeDocument/2006/relationships/ctrlProp" Target="../ctrlProps/ctrlProp164.xml"/><Relationship Id="rId173" Type="http://schemas.openxmlformats.org/officeDocument/2006/relationships/ctrlProp" Target="../ctrlProps/ctrlProp185.xml"/><Relationship Id="rId19" Type="http://schemas.openxmlformats.org/officeDocument/2006/relationships/ctrlProp" Target="../ctrlProps/ctrlProp31.xml"/><Relationship Id="rId14" Type="http://schemas.openxmlformats.org/officeDocument/2006/relationships/ctrlProp" Target="../ctrlProps/ctrlProp26.xml"/><Relationship Id="rId30" Type="http://schemas.openxmlformats.org/officeDocument/2006/relationships/ctrlProp" Target="../ctrlProps/ctrlProp42.xml"/><Relationship Id="rId35" Type="http://schemas.openxmlformats.org/officeDocument/2006/relationships/ctrlProp" Target="../ctrlProps/ctrlProp47.xml"/><Relationship Id="rId56" Type="http://schemas.openxmlformats.org/officeDocument/2006/relationships/ctrlProp" Target="../ctrlProps/ctrlProp68.xml"/><Relationship Id="rId77" Type="http://schemas.openxmlformats.org/officeDocument/2006/relationships/ctrlProp" Target="../ctrlProps/ctrlProp89.xml"/><Relationship Id="rId100" Type="http://schemas.openxmlformats.org/officeDocument/2006/relationships/ctrlProp" Target="../ctrlProps/ctrlProp112.xml"/><Relationship Id="rId105" Type="http://schemas.openxmlformats.org/officeDocument/2006/relationships/ctrlProp" Target="../ctrlProps/ctrlProp117.xml"/><Relationship Id="rId126" Type="http://schemas.openxmlformats.org/officeDocument/2006/relationships/ctrlProp" Target="../ctrlProps/ctrlProp138.xml"/><Relationship Id="rId147" Type="http://schemas.openxmlformats.org/officeDocument/2006/relationships/ctrlProp" Target="../ctrlProps/ctrlProp159.xml"/><Relationship Id="rId168" Type="http://schemas.openxmlformats.org/officeDocument/2006/relationships/ctrlProp" Target="../ctrlProps/ctrlProp180.xml"/><Relationship Id="rId8" Type="http://schemas.openxmlformats.org/officeDocument/2006/relationships/ctrlProp" Target="../ctrlProps/ctrlProp20.xml"/><Relationship Id="rId51" Type="http://schemas.openxmlformats.org/officeDocument/2006/relationships/ctrlProp" Target="../ctrlProps/ctrlProp63.xml"/><Relationship Id="rId72" Type="http://schemas.openxmlformats.org/officeDocument/2006/relationships/ctrlProp" Target="../ctrlProps/ctrlProp84.xml"/><Relationship Id="rId93" Type="http://schemas.openxmlformats.org/officeDocument/2006/relationships/ctrlProp" Target="../ctrlProps/ctrlProp105.xml"/><Relationship Id="rId98" Type="http://schemas.openxmlformats.org/officeDocument/2006/relationships/ctrlProp" Target="../ctrlProps/ctrlProp110.xml"/><Relationship Id="rId121" Type="http://schemas.openxmlformats.org/officeDocument/2006/relationships/ctrlProp" Target="../ctrlProps/ctrlProp133.xml"/><Relationship Id="rId142" Type="http://schemas.openxmlformats.org/officeDocument/2006/relationships/ctrlProp" Target="../ctrlProps/ctrlProp154.xml"/><Relationship Id="rId163" Type="http://schemas.openxmlformats.org/officeDocument/2006/relationships/ctrlProp" Target="../ctrlProps/ctrlProp175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37.xml"/><Relationship Id="rId46" Type="http://schemas.openxmlformats.org/officeDocument/2006/relationships/ctrlProp" Target="../ctrlProps/ctrlProp58.xml"/><Relationship Id="rId67" Type="http://schemas.openxmlformats.org/officeDocument/2006/relationships/ctrlProp" Target="../ctrlProps/ctrlProp79.xml"/><Relationship Id="rId116" Type="http://schemas.openxmlformats.org/officeDocument/2006/relationships/ctrlProp" Target="../ctrlProps/ctrlProp128.xml"/><Relationship Id="rId137" Type="http://schemas.openxmlformats.org/officeDocument/2006/relationships/ctrlProp" Target="../ctrlProps/ctrlProp149.xml"/><Relationship Id="rId158" Type="http://schemas.openxmlformats.org/officeDocument/2006/relationships/ctrlProp" Target="../ctrlProps/ctrlProp170.xml"/><Relationship Id="rId20" Type="http://schemas.openxmlformats.org/officeDocument/2006/relationships/ctrlProp" Target="../ctrlProps/ctrlProp32.xml"/><Relationship Id="rId41" Type="http://schemas.openxmlformats.org/officeDocument/2006/relationships/ctrlProp" Target="../ctrlProps/ctrlProp53.xml"/><Relationship Id="rId62" Type="http://schemas.openxmlformats.org/officeDocument/2006/relationships/ctrlProp" Target="../ctrlProps/ctrlProp74.xml"/><Relationship Id="rId83" Type="http://schemas.openxmlformats.org/officeDocument/2006/relationships/ctrlProp" Target="../ctrlProps/ctrlProp95.xml"/><Relationship Id="rId88" Type="http://schemas.openxmlformats.org/officeDocument/2006/relationships/ctrlProp" Target="../ctrlProps/ctrlProp100.xml"/><Relationship Id="rId111" Type="http://schemas.openxmlformats.org/officeDocument/2006/relationships/ctrlProp" Target="../ctrlProps/ctrlProp123.xml"/><Relationship Id="rId132" Type="http://schemas.openxmlformats.org/officeDocument/2006/relationships/ctrlProp" Target="../ctrlProps/ctrlProp144.xml"/><Relationship Id="rId153" Type="http://schemas.openxmlformats.org/officeDocument/2006/relationships/ctrlProp" Target="../ctrlProps/ctrlProp165.xml"/><Relationship Id="rId174" Type="http://schemas.openxmlformats.org/officeDocument/2006/relationships/ctrlProp" Target="../ctrlProps/ctrlProp186.xml"/><Relationship Id="rId179" Type="http://schemas.openxmlformats.org/officeDocument/2006/relationships/ctrlProp" Target="../ctrlProps/ctrlProp191.xml"/><Relationship Id="rId15" Type="http://schemas.openxmlformats.org/officeDocument/2006/relationships/ctrlProp" Target="../ctrlProps/ctrlProp27.xml"/><Relationship Id="rId36" Type="http://schemas.openxmlformats.org/officeDocument/2006/relationships/ctrlProp" Target="../ctrlProps/ctrlProp48.xml"/><Relationship Id="rId57" Type="http://schemas.openxmlformats.org/officeDocument/2006/relationships/ctrlProp" Target="../ctrlProps/ctrlProp69.xml"/><Relationship Id="rId106" Type="http://schemas.openxmlformats.org/officeDocument/2006/relationships/ctrlProp" Target="../ctrlProps/ctrlProp118.xml"/><Relationship Id="rId127" Type="http://schemas.openxmlformats.org/officeDocument/2006/relationships/ctrlProp" Target="../ctrlProps/ctrlProp139.xml"/><Relationship Id="rId10" Type="http://schemas.openxmlformats.org/officeDocument/2006/relationships/ctrlProp" Target="../ctrlProps/ctrlProp22.xml"/><Relationship Id="rId31" Type="http://schemas.openxmlformats.org/officeDocument/2006/relationships/ctrlProp" Target="../ctrlProps/ctrlProp43.xml"/><Relationship Id="rId52" Type="http://schemas.openxmlformats.org/officeDocument/2006/relationships/ctrlProp" Target="../ctrlProps/ctrlProp64.xml"/><Relationship Id="rId73" Type="http://schemas.openxmlformats.org/officeDocument/2006/relationships/ctrlProp" Target="../ctrlProps/ctrlProp85.xml"/><Relationship Id="rId78" Type="http://schemas.openxmlformats.org/officeDocument/2006/relationships/ctrlProp" Target="../ctrlProps/ctrlProp90.xml"/><Relationship Id="rId94" Type="http://schemas.openxmlformats.org/officeDocument/2006/relationships/ctrlProp" Target="../ctrlProps/ctrlProp106.xml"/><Relationship Id="rId99" Type="http://schemas.openxmlformats.org/officeDocument/2006/relationships/ctrlProp" Target="../ctrlProps/ctrlProp111.xml"/><Relationship Id="rId101" Type="http://schemas.openxmlformats.org/officeDocument/2006/relationships/ctrlProp" Target="../ctrlProps/ctrlProp113.xml"/><Relationship Id="rId122" Type="http://schemas.openxmlformats.org/officeDocument/2006/relationships/ctrlProp" Target="../ctrlProps/ctrlProp134.xml"/><Relationship Id="rId143" Type="http://schemas.openxmlformats.org/officeDocument/2006/relationships/ctrlProp" Target="../ctrlProps/ctrlProp155.xml"/><Relationship Id="rId148" Type="http://schemas.openxmlformats.org/officeDocument/2006/relationships/ctrlProp" Target="../ctrlProps/ctrlProp160.xml"/><Relationship Id="rId164" Type="http://schemas.openxmlformats.org/officeDocument/2006/relationships/ctrlProp" Target="../ctrlProps/ctrlProp176.xml"/><Relationship Id="rId169" Type="http://schemas.openxmlformats.org/officeDocument/2006/relationships/ctrlProp" Target="../ctrlProps/ctrlProp181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80" Type="http://schemas.openxmlformats.org/officeDocument/2006/relationships/ctrlProp" Target="../ctrlProps/ctrlProp192.xml"/><Relationship Id="rId26" Type="http://schemas.openxmlformats.org/officeDocument/2006/relationships/ctrlProp" Target="../ctrlProps/ctrlProp38.xml"/><Relationship Id="rId47" Type="http://schemas.openxmlformats.org/officeDocument/2006/relationships/ctrlProp" Target="../ctrlProps/ctrlProp59.xml"/><Relationship Id="rId68" Type="http://schemas.openxmlformats.org/officeDocument/2006/relationships/ctrlProp" Target="../ctrlProps/ctrlProp80.xml"/><Relationship Id="rId89" Type="http://schemas.openxmlformats.org/officeDocument/2006/relationships/ctrlProp" Target="../ctrlProps/ctrlProp101.xml"/><Relationship Id="rId112" Type="http://schemas.openxmlformats.org/officeDocument/2006/relationships/ctrlProp" Target="../ctrlProps/ctrlProp124.xml"/><Relationship Id="rId133" Type="http://schemas.openxmlformats.org/officeDocument/2006/relationships/ctrlProp" Target="../ctrlProps/ctrlProp145.xml"/><Relationship Id="rId154" Type="http://schemas.openxmlformats.org/officeDocument/2006/relationships/ctrlProp" Target="../ctrlProps/ctrlProp166.xml"/><Relationship Id="rId175" Type="http://schemas.openxmlformats.org/officeDocument/2006/relationships/ctrlProp" Target="../ctrlProps/ctrlProp187.xml"/><Relationship Id="rId16" Type="http://schemas.openxmlformats.org/officeDocument/2006/relationships/ctrlProp" Target="../ctrlProps/ctrlProp28.xml"/><Relationship Id="rId37" Type="http://schemas.openxmlformats.org/officeDocument/2006/relationships/ctrlProp" Target="../ctrlProps/ctrlProp49.xml"/><Relationship Id="rId58" Type="http://schemas.openxmlformats.org/officeDocument/2006/relationships/ctrlProp" Target="../ctrlProps/ctrlProp70.xml"/><Relationship Id="rId79" Type="http://schemas.openxmlformats.org/officeDocument/2006/relationships/ctrlProp" Target="../ctrlProps/ctrlProp91.xml"/><Relationship Id="rId102" Type="http://schemas.openxmlformats.org/officeDocument/2006/relationships/ctrlProp" Target="../ctrlProps/ctrlProp114.xml"/><Relationship Id="rId123" Type="http://schemas.openxmlformats.org/officeDocument/2006/relationships/ctrlProp" Target="../ctrlProps/ctrlProp135.xml"/><Relationship Id="rId144" Type="http://schemas.openxmlformats.org/officeDocument/2006/relationships/ctrlProp" Target="../ctrlProps/ctrlProp156.xml"/><Relationship Id="rId90" Type="http://schemas.openxmlformats.org/officeDocument/2006/relationships/ctrlProp" Target="../ctrlProps/ctrlProp102.xml"/><Relationship Id="rId165" Type="http://schemas.openxmlformats.org/officeDocument/2006/relationships/ctrlProp" Target="../ctrlProps/ctrlProp177.xml"/><Relationship Id="rId27" Type="http://schemas.openxmlformats.org/officeDocument/2006/relationships/ctrlProp" Target="../ctrlProps/ctrlProp39.xml"/><Relationship Id="rId48" Type="http://schemas.openxmlformats.org/officeDocument/2006/relationships/ctrlProp" Target="../ctrlProps/ctrlProp60.xml"/><Relationship Id="rId69" Type="http://schemas.openxmlformats.org/officeDocument/2006/relationships/ctrlProp" Target="../ctrlProps/ctrlProp81.xml"/><Relationship Id="rId113" Type="http://schemas.openxmlformats.org/officeDocument/2006/relationships/ctrlProp" Target="../ctrlProps/ctrlProp125.xml"/><Relationship Id="rId134" Type="http://schemas.openxmlformats.org/officeDocument/2006/relationships/ctrlProp" Target="../ctrlProps/ctrlProp146.xml"/><Relationship Id="rId80" Type="http://schemas.openxmlformats.org/officeDocument/2006/relationships/ctrlProp" Target="../ctrlProps/ctrlProp92.xml"/><Relationship Id="rId155" Type="http://schemas.openxmlformats.org/officeDocument/2006/relationships/ctrlProp" Target="../ctrlProps/ctrlProp167.xml"/><Relationship Id="rId176" Type="http://schemas.openxmlformats.org/officeDocument/2006/relationships/ctrlProp" Target="../ctrlProps/ctrlProp188.xml"/><Relationship Id="rId17" Type="http://schemas.openxmlformats.org/officeDocument/2006/relationships/ctrlProp" Target="../ctrlProps/ctrlProp29.xml"/><Relationship Id="rId38" Type="http://schemas.openxmlformats.org/officeDocument/2006/relationships/ctrlProp" Target="../ctrlProps/ctrlProp50.xml"/><Relationship Id="rId59" Type="http://schemas.openxmlformats.org/officeDocument/2006/relationships/ctrlProp" Target="../ctrlProps/ctrlProp71.xml"/><Relationship Id="rId103" Type="http://schemas.openxmlformats.org/officeDocument/2006/relationships/ctrlProp" Target="../ctrlProps/ctrlProp115.xml"/><Relationship Id="rId124" Type="http://schemas.openxmlformats.org/officeDocument/2006/relationships/ctrlProp" Target="../ctrlProps/ctrlProp136.xml"/><Relationship Id="rId70" Type="http://schemas.openxmlformats.org/officeDocument/2006/relationships/ctrlProp" Target="../ctrlProps/ctrlProp82.xml"/><Relationship Id="rId91" Type="http://schemas.openxmlformats.org/officeDocument/2006/relationships/ctrlProp" Target="../ctrlProps/ctrlProp103.xml"/><Relationship Id="rId145" Type="http://schemas.openxmlformats.org/officeDocument/2006/relationships/ctrlProp" Target="../ctrlProps/ctrlProp157.xml"/><Relationship Id="rId166" Type="http://schemas.openxmlformats.org/officeDocument/2006/relationships/ctrlProp" Target="../ctrlProps/ctrlProp178.xml"/><Relationship Id="rId1" Type="http://schemas.openxmlformats.org/officeDocument/2006/relationships/printerSettings" Target="../printerSettings/printerSettings10.bin"/><Relationship Id="rId28" Type="http://schemas.openxmlformats.org/officeDocument/2006/relationships/ctrlProp" Target="../ctrlProps/ctrlProp40.xml"/><Relationship Id="rId49" Type="http://schemas.openxmlformats.org/officeDocument/2006/relationships/ctrlProp" Target="../ctrlProps/ctrlProp61.xml"/><Relationship Id="rId114" Type="http://schemas.openxmlformats.org/officeDocument/2006/relationships/ctrlProp" Target="../ctrlProps/ctrlProp12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30E1-4674-44F1-9FDA-6316D371BDC4}">
  <sheetPr>
    <tabColor rgb="FFFFC000"/>
  </sheetPr>
  <dimension ref="A1:U48"/>
  <sheetViews>
    <sheetView view="pageBreakPreview" topLeftCell="A2" zoomScaleNormal="100" zoomScaleSheetLayoutView="100" workbookViewId="0">
      <selection activeCell="U6" sqref="U6"/>
    </sheetView>
  </sheetViews>
  <sheetFormatPr defaultColWidth="9" defaultRowHeight="13.5"/>
  <cols>
    <col min="1" max="1" width="7.25" style="278" customWidth="1"/>
    <col min="2" max="2" width="5.5" style="278" customWidth="1"/>
    <col min="3" max="3" width="9.25" style="278" customWidth="1"/>
    <col min="4" max="4" width="10.5" style="278" customWidth="1"/>
    <col min="5" max="5" width="3.5" style="278" bestFit="1" customWidth="1"/>
    <col min="6" max="6" width="3.5" style="278" customWidth="1"/>
    <col min="7" max="7" width="3.875" style="278" customWidth="1"/>
    <col min="8" max="8" width="12.75" style="278" customWidth="1"/>
    <col min="9" max="9" width="4.125" style="278" customWidth="1"/>
    <col min="10" max="10" width="10.125" style="278" customWidth="1"/>
    <col min="11" max="11" width="4.875" style="278" customWidth="1"/>
    <col min="12" max="12" width="3.25" style="278" customWidth="1"/>
    <col min="13" max="13" width="4.375" style="278" customWidth="1"/>
    <col min="14" max="16" width="3.875" style="278" customWidth="1"/>
    <col min="17" max="17" width="3.625" style="278" customWidth="1"/>
    <col min="18" max="18" width="1.625" style="278" customWidth="1"/>
    <col min="19" max="19" width="5.875" style="278" customWidth="1"/>
    <col min="20" max="16384" width="9" style="278"/>
  </cols>
  <sheetData>
    <row r="1" spans="1:21" ht="27" customHeight="1"/>
    <row r="2" spans="1:21" ht="19.5" customHeight="1" thickBot="1"/>
    <row r="3" spans="1:21" ht="27" customHeight="1" thickBot="1">
      <c r="A3" s="4" t="s">
        <v>133</v>
      </c>
      <c r="B3" s="4"/>
      <c r="C3" s="4"/>
      <c r="D3" s="4"/>
      <c r="E3" s="4"/>
      <c r="L3" s="330" t="s">
        <v>371</v>
      </c>
      <c r="M3" s="331"/>
      <c r="N3" s="331"/>
      <c r="O3" s="331"/>
      <c r="P3" s="331"/>
      <c r="Q3" s="332"/>
    </row>
    <row r="4" spans="1:21" ht="11.25" customHeight="1">
      <c r="A4" s="4"/>
      <c r="B4" s="4"/>
      <c r="C4" s="4"/>
      <c r="D4" s="4"/>
      <c r="E4" s="4"/>
    </row>
    <row r="5" spans="1:21" ht="19.5" customHeight="1">
      <c r="A5" s="4" t="s">
        <v>96</v>
      </c>
      <c r="B5" s="4"/>
      <c r="C5" s="4"/>
      <c r="D5" s="4"/>
      <c r="E5" s="4"/>
      <c r="F5" s="4"/>
      <c r="G5" s="4"/>
      <c r="H5" s="4"/>
      <c r="I5" s="4"/>
      <c r="J5" s="299"/>
      <c r="K5" s="5"/>
      <c r="L5" s="5"/>
      <c r="M5" s="36" t="s">
        <v>105</v>
      </c>
      <c r="N5" s="298">
        <v>4</v>
      </c>
      <c r="O5" s="36" t="s">
        <v>98</v>
      </c>
      <c r="P5" s="297"/>
      <c r="Q5" s="36" t="s">
        <v>99</v>
      </c>
    </row>
    <row r="6" spans="1:21" ht="17.25" customHeight="1">
      <c r="A6" s="333" t="s">
        <v>130</v>
      </c>
      <c r="B6" s="333"/>
      <c r="C6" s="333"/>
      <c r="D6" s="333"/>
      <c r="E6" s="33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U6" s="292"/>
    </row>
    <row r="7" spans="1:21" ht="17.25" customHeight="1">
      <c r="A7" s="328" t="s">
        <v>83</v>
      </c>
      <c r="B7" s="328"/>
      <c r="C7" s="328"/>
      <c r="D7" s="328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21" ht="25.5" customHeight="1">
      <c r="A8" s="4" t="s">
        <v>97</v>
      </c>
      <c r="B8" s="4"/>
      <c r="C8" s="4"/>
      <c r="D8" s="4"/>
      <c r="E8" s="4"/>
      <c r="F8" s="4"/>
      <c r="G8" s="4"/>
      <c r="H8" s="4"/>
      <c r="I8" s="4"/>
      <c r="J8" s="334" t="s">
        <v>395</v>
      </c>
      <c r="K8" s="334"/>
      <c r="L8" s="334"/>
      <c r="M8" s="334"/>
      <c r="N8" s="335" t="s">
        <v>57</v>
      </c>
      <c r="O8" s="335"/>
      <c r="P8" s="335"/>
      <c r="Q8" s="335"/>
    </row>
    <row r="9" spans="1:21" ht="25.5" customHeight="1">
      <c r="A9" s="4"/>
      <c r="B9" s="4"/>
      <c r="C9" s="4"/>
      <c r="D9" s="4"/>
      <c r="E9" s="4"/>
      <c r="F9" s="4"/>
      <c r="G9" s="4"/>
      <c r="H9" s="4" t="s">
        <v>31</v>
      </c>
      <c r="I9" s="237"/>
      <c r="J9" s="296" t="s">
        <v>224</v>
      </c>
      <c r="K9" s="323"/>
      <c r="L9" s="323"/>
      <c r="M9" s="323"/>
      <c r="N9" s="323"/>
      <c r="O9" s="323"/>
      <c r="P9" s="323"/>
      <c r="Q9" s="295" t="s">
        <v>32</v>
      </c>
    </row>
    <row r="10" spans="1:21" ht="44.25" customHeight="1">
      <c r="A10" s="4" t="s">
        <v>33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21" s="293" customFormat="1" ht="26.25" customHeight="1">
      <c r="A11" s="326" t="s">
        <v>398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294"/>
    </row>
    <row r="12" spans="1:21" ht="17.25">
      <c r="A12" s="327" t="s">
        <v>131</v>
      </c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292"/>
    </row>
    <row r="13" spans="1:21" ht="20.25" customHeight="1">
      <c r="A13" s="4"/>
      <c r="B13" s="233"/>
      <c r="C13" s="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292"/>
    </row>
    <row r="14" spans="1:21">
      <c r="A14" s="328" t="s">
        <v>132</v>
      </c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291"/>
    </row>
    <row r="15" spans="1:21" ht="4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21" ht="24.75" customHeight="1">
      <c r="A16" s="329" t="s">
        <v>397</v>
      </c>
      <c r="B16" s="329"/>
      <c r="C16" s="329"/>
      <c r="D16" s="8" t="s">
        <v>34</v>
      </c>
      <c r="E16" s="8" t="s">
        <v>35</v>
      </c>
      <c r="F16" s="324">
        <v>900000</v>
      </c>
      <c r="G16" s="324"/>
      <c r="H16" s="324"/>
      <c r="I16" s="324"/>
      <c r="J16" s="233" t="s">
        <v>36</v>
      </c>
      <c r="K16" s="4"/>
      <c r="L16" s="4"/>
      <c r="M16" s="4"/>
      <c r="N16" s="4"/>
      <c r="O16" s="4"/>
      <c r="P16" s="4"/>
      <c r="Q16" s="4"/>
    </row>
    <row r="17" spans="1:18" ht="24.75" customHeight="1">
      <c r="A17" s="4"/>
      <c r="B17" s="4"/>
      <c r="C17" s="4"/>
      <c r="D17" s="8" t="s">
        <v>37</v>
      </c>
      <c r="E17" s="8"/>
      <c r="F17" s="324">
        <v>534600</v>
      </c>
      <c r="G17" s="324"/>
      <c r="H17" s="324"/>
      <c r="I17" s="324"/>
      <c r="J17" s="233" t="s">
        <v>36</v>
      </c>
      <c r="K17" s="4"/>
      <c r="L17" s="4"/>
      <c r="M17" s="4"/>
      <c r="N17" s="4"/>
      <c r="O17" s="4"/>
      <c r="P17" s="4"/>
      <c r="Q17" s="4"/>
    </row>
    <row r="18" spans="1:18" ht="24.75" customHeight="1">
      <c r="A18" s="4"/>
      <c r="B18" s="4"/>
      <c r="C18" s="4"/>
      <c r="D18" s="8" t="s">
        <v>75</v>
      </c>
      <c r="E18" s="8"/>
      <c r="F18" s="324">
        <v>365400</v>
      </c>
      <c r="G18" s="324"/>
      <c r="H18" s="324"/>
      <c r="I18" s="324"/>
      <c r="J18" s="233" t="s">
        <v>38</v>
      </c>
      <c r="K18" s="4"/>
      <c r="L18" s="4"/>
      <c r="M18" s="4"/>
      <c r="N18" s="4"/>
      <c r="O18" s="4"/>
      <c r="P18" s="4"/>
      <c r="Q18" s="4"/>
    </row>
    <row r="19" spans="1:18" ht="15.75" customHeight="1">
      <c r="A19" s="4"/>
      <c r="B19" s="4"/>
      <c r="C19" s="4"/>
      <c r="D19" s="283"/>
      <c r="E19" s="8"/>
      <c r="F19" s="8"/>
      <c r="G19" s="290"/>
      <c r="H19" s="290"/>
      <c r="I19" s="289"/>
      <c r="J19" s="233"/>
      <c r="K19" s="4"/>
      <c r="L19" s="4"/>
      <c r="M19" s="4"/>
      <c r="N19" s="4"/>
      <c r="O19" s="4"/>
      <c r="P19" s="4"/>
      <c r="Q19" s="4"/>
    </row>
    <row r="20" spans="1:18" s="285" customFormat="1" ht="4.5" customHeight="1">
      <c r="A20" s="288"/>
      <c r="B20" s="4"/>
      <c r="C20" s="5"/>
      <c r="D20" s="5"/>
      <c r="E20" s="5"/>
      <c r="F20" s="5"/>
      <c r="G20" s="5"/>
      <c r="H20" s="5"/>
      <c r="I20" s="5"/>
      <c r="J20" s="287"/>
      <c r="K20" s="287"/>
      <c r="L20" s="287"/>
      <c r="M20" s="287"/>
      <c r="N20" s="287"/>
      <c r="O20" s="287"/>
      <c r="P20" s="287"/>
      <c r="Q20" s="287"/>
      <c r="R20" s="286"/>
    </row>
    <row r="21" spans="1:18" s="285" customFormat="1" ht="70.900000000000006" customHeight="1">
      <c r="A21" s="288"/>
      <c r="B21" s="4"/>
      <c r="C21" s="5"/>
      <c r="D21" s="5"/>
      <c r="E21" s="5"/>
      <c r="F21" s="5"/>
      <c r="G21" s="5"/>
      <c r="H21" s="5"/>
      <c r="I21" s="5"/>
      <c r="J21" s="287"/>
      <c r="K21" s="287"/>
      <c r="L21" s="287"/>
      <c r="M21" s="287"/>
      <c r="N21" s="287"/>
      <c r="O21" s="287"/>
      <c r="P21" s="287"/>
      <c r="Q21" s="287"/>
      <c r="R21" s="286"/>
    </row>
    <row r="22" spans="1:18" ht="48" customHeight="1">
      <c r="A22" s="4"/>
      <c r="B22" s="4"/>
      <c r="C22" s="4"/>
      <c r="D22" s="8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8" ht="38.2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8" ht="18.75" customHeight="1">
      <c r="A24" s="4" t="s">
        <v>137</v>
      </c>
      <c r="B24" s="4"/>
      <c r="C24" s="4" t="s">
        <v>74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8" ht="20.25" customHeight="1">
      <c r="A25" s="282">
        <v>-1</v>
      </c>
      <c r="B25" s="4" t="s">
        <v>396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8" ht="20.25" customHeight="1">
      <c r="A26" s="282">
        <v>-2</v>
      </c>
      <c r="B26" s="4" t="s">
        <v>134</v>
      </c>
      <c r="C26" s="4"/>
      <c r="D26" s="4"/>
      <c r="E26" s="4"/>
      <c r="F26" s="4"/>
      <c r="G26" s="4"/>
      <c r="H26" s="4"/>
      <c r="I26" s="162" t="s">
        <v>73</v>
      </c>
      <c r="J26" s="283"/>
      <c r="K26" s="283"/>
      <c r="L26" s="283"/>
      <c r="M26" s="283"/>
      <c r="N26" s="4"/>
      <c r="O26" s="4"/>
      <c r="P26" s="4"/>
      <c r="Q26" s="4"/>
    </row>
    <row r="27" spans="1:18" ht="20.25" customHeight="1">
      <c r="A27" s="282">
        <v>-3</v>
      </c>
      <c r="B27" s="4" t="s">
        <v>135</v>
      </c>
      <c r="C27" s="4"/>
      <c r="D27" s="4"/>
      <c r="E27" s="4"/>
      <c r="F27" s="4"/>
      <c r="G27" s="4"/>
      <c r="H27" s="4"/>
      <c r="I27" s="284"/>
      <c r="J27" s="283"/>
      <c r="K27" s="283"/>
      <c r="L27" s="283"/>
      <c r="M27" s="283"/>
      <c r="N27" s="4"/>
      <c r="O27" s="4"/>
      <c r="P27" s="4"/>
      <c r="Q27" s="4"/>
    </row>
    <row r="28" spans="1:18" ht="20.25" customHeight="1">
      <c r="A28" s="282">
        <v>-4</v>
      </c>
      <c r="B28" s="4" t="s">
        <v>136</v>
      </c>
      <c r="C28" s="4"/>
      <c r="D28" s="4"/>
      <c r="E28" s="4"/>
      <c r="F28" s="4"/>
      <c r="G28" s="4"/>
      <c r="H28" s="4"/>
      <c r="I28" s="162" t="s">
        <v>39</v>
      </c>
      <c r="J28" s="283"/>
      <c r="K28" s="283"/>
      <c r="L28" s="283"/>
      <c r="M28" s="283"/>
      <c r="N28" s="4"/>
      <c r="O28" s="4"/>
      <c r="P28" s="4"/>
      <c r="Q28" s="4"/>
    </row>
    <row r="29" spans="1:18" ht="20.25" customHeight="1">
      <c r="A29" s="282">
        <v>-5</v>
      </c>
      <c r="B29" s="4" t="s">
        <v>40</v>
      </c>
      <c r="C29" s="4"/>
      <c r="D29" s="4"/>
      <c r="E29" s="4"/>
      <c r="F29" s="4"/>
      <c r="G29" s="4"/>
      <c r="H29" s="4"/>
      <c r="I29" s="281"/>
      <c r="J29" s="4"/>
      <c r="K29" s="4"/>
      <c r="L29" s="4"/>
      <c r="M29" s="4"/>
      <c r="N29" s="4"/>
      <c r="O29" s="4"/>
      <c r="P29" s="4"/>
      <c r="Q29" s="4"/>
    </row>
    <row r="30" spans="1:18" ht="18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325" t="s">
        <v>100</v>
      </c>
      <c r="M30" s="325"/>
      <c r="N30" s="325"/>
      <c r="O30" s="325"/>
      <c r="P30" s="4"/>
      <c r="Q30" s="4"/>
    </row>
    <row r="31" spans="1:18" ht="14.25" customHeight="1">
      <c r="A31" s="4"/>
      <c r="B31" s="280"/>
      <c r="C31" s="280"/>
      <c r="D31" s="280"/>
      <c r="E31" s="280"/>
      <c r="F31" s="280"/>
      <c r="G31" s="280"/>
      <c r="H31" s="280"/>
      <c r="I31" s="280"/>
      <c r="J31" s="280"/>
      <c r="K31" s="280"/>
      <c r="L31" s="325"/>
      <c r="M31" s="325"/>
      <c r="N31" s="325"/>
      <c r="O31" s="325"/>
      <c r="P31" s="4"/>
      <c r="Q31" s="4"/>
    </row>
    <row r="32" spans="1:18">
      <c r="A32" s="4"/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L32" s="325"/>
      <c r="M32" s="325"/>
      <c r="N32" s="325"/>
      <c r="O32" s="325"/>
      <c r="P32" s="4"/>
      <c r="Q32" s="4"/>
    </row>
    <row r="33" spans="1:17">
      <c r="A33" s="4"/>
      <c r="B33" s="280"/>
      <c r="C33" s="280"/>
      <c r="D33" s="280"/>
      <c r="E33" s="280"/>
      <c r="F33" s="280"/>
      <c r="G33" s="280"/>
      <c r="H33" s="280"/>
      <c r="I33" s="280"/>
      <c r="J33" s="280"/>
      <c r="K33" s="280"/>
      <c r="L33" s="325"/>
      <c r="M33" s="325"/>
      <c r="N33" s="325"/>
      <c r="O33" s="325"/>
      <c r="P33" s="4"/>
      <c r="Q33" s="4"/>
    </row>
    <row r="34" spans="1:17">
      <c r="A34" s="4"/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325"/>
      <c r="M34" s="325"/>
      <c r="N34" s="325"/>
      <c r="O34" s="325"/>
      <c r="P34" s="4"/>
      <c r="Q34" s="4"/>
    </row>
    <row r="35" spans="1:17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325"/>
      <c r="M35" s="325"/>
      <c r="N35" s="325"/>
      <c r="O35" s="325"/>
      <c r="P35" s="4"/>
      <c r="Q35" s="4"/>
    </row>
    <row r="36" spans="1:17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325"/>
      <c r="M36" s="325"/>
      <c r="N36" s="325"/>
      <c r="O36" s="325"/>
      <c r="P36" s="4"/>
      <c r="Q36" s="4"/>
    </row>
    <row r="37" spans="1:1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325"/>
      <c r="M37" s="325"/>
      <c r="N37" s="325"/>
      <c r="O37" s="325"/>
      <c r="P37" s="4"/>
      <c r="Q37" s="4"/>
    </row>
    <row r="38" spans="1:17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>
      <c r="Q39" s="279"/>
    </row>
    <row r="42" spans="1:17">
      <c r="Q42" s="279"/>
    </row>
    <row r="48" spans="1:17">
      <c r="Q48" s="279"/>
    </row>
  </sheetData>
  <sheetProtection formatCells="0"/>
  <mergeCells count="15">
    <mergeCell ref="L3:Q3"/>
    <mergeCell ref="A6:E6"/>
    <mergeCell ref="A7:D7"/>
    <mergeCell ref="J8:M8"/>
    <mergeCell ref="N8:Q8"/>
    <mergeCell ref="K9:P9"/>
    <mergeCell ref="F18:I18"/>
    <mergeCell ref="L30:O30"/>
    <mergeCell ref="L31:O37"/>
    <mergeCell ref="A11:Q11"/>
    <mergeCell ref="A12:Q12"/>
    <mergeCell ref="A14:Q14"/>
    <mergeCell ref="A16:C16"/>
    <mergeCell ref="F16:I16"/>
    <mergeCell ref="F17:I17"/>
  </mergeCells>
  <phoneticPr fontId="4"/>
  <dataValidations count="4">
    <dataValidation imeMode="on" allowBlank="1" showInputMessage="1" showErrorMessage="1" sqref="J8:M8 K9:P9" xr:uid="{74D1F2B8-4560-486A-A3A0-ACC1457DEEE9}"/>
    <dataValidation imeMode="off" allowBlank="1" showInputMessage="1" showErrorMessage="1" sqref="F16:I18" xr:uid="{E035D657-DF56-48DE-8909-7D76ADD54DC0}"/>
    <dataValidation type="whole" imeMode="off" allowBlank="1" showInputMessage="1" showErrorMessage="1" sqref="P5" xr:uid="{D3D92E75-EAAB-4FAD-91A1-6A755AA35C99}">
      <formula1>1</formula1>
      <formula2>31</formula2>
    </dataValidation>
    <dataValidation type="whole" imeMode="off" allowBlank="1" showInputMessage="1" showErrorMessage="1" sqref="N5" xr:uid="{5B25F629-5B60-44F8-BC48-9005BF9D1C9D}">
      <formula1>1</formula1>
      <formula2>12</formula2>
    </dataValidation>
  </dataValidations>
  <pageMargins left="0.47244094488188981" right="0.11811023622047245" top="0.19685039370078741" bottom="0.19685039370078741" header="0.19685039370078741" footer="0.19685039370078741"/>
  <pageSetup paperSize="9" scale="99" fitToWidth="0" orientation="portrait" verticalDpi="4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V39"/>
  <sheetViews>
    <sheetView showGridLines="0" view="pageBreakPreview" topLeftCell="C1" zoomScaleNormal="90" zoomScaleSheetLayoutView="100" workbookViewId="0">
      <selection activeCell="S21" sqref="S21"/>
    </sheetView>
  </sheetViews>
  <sheetFormatPr defaultColWidth="9" defaultRowHeight="13.5"/>
  <cols>
    <col min="1" max="2" width="3.375" style="2" customWidth="1"/>
    <col min="3" max="3" width="15.75" style="3" customWidth="1"/>
    <col min="4" max="5" width="5.875" style="3" customWidth="1"/>
    <col min="6" max="6" width="6.125" style="3" customWidth="1"/>
    <col min="7" max="7" width="8.375" style="3" customWidth="1"/>
    <col min="8" max="8" width="8.125" style="3" customWidth="1"/>
    <col min="9" max="9" width="10.375" style="3" customWidth="1"/>
    <col min="10" max="10" width="10.25" customWidth="1"/>
    <col min="11" max="11" width="20.5" customWidth="1"/>
    <col min="12" max="12" width="1.875" customWidth="1"/>
    <col min="13" max="13" width="3.625" customWidth="1"/>
    <col min="14" max="14" width="5" style="61" customWidth="1"/>
    <col min="15" max="15" width="17.5" customWidth="1"/>
    <col min="16" max="16" width="5" style="61" customWidth="1"/>
    <col min="17" max="17" width="17.5" customWidth="1"/>
    <col min="18" max="18" width="5" style="61" customWidth="1"/>
    <col min="19" max="19" width="17.5" customWidth="1"/>
    <col min="20" max="20" width="5" style="61" customWidth="1"/>
    <col min="21" max="21" width="17.5" customWidth="1"/>
    <col min="22" max="22" width="0.375" customWidth="1"/>
  </cols>
  <sheetData>
    <row r="4" spans="1:22" ht="18" customHeight="1"/>
    <row r="5" spans="1:22" ht="18" customHeight="1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659"/>
      <c r="N5" s="659"/>
      <c r="O5" s="659"/>
      <c r="P5" s="659"/>
      <c r="Q5" s="659"/>
      <c r="R5" s="659"/>
      <c r="S5" s="659"/>
      <c r="T5" s="659"/>
      <c r="U5" s="659"/>
      <c r="V5" s="62"/>
    </row>
    <row r="6" spans="1:22" ht="11.25" customHeight="1">
      <c r="A6" s="63"/>
      <c r="B6" s="63"/>
    </row>
    <row r="7" spans="1:22" ht="15" customHeight="1">
      <c r="A7" s="660" t="s">
        <v>203</v>
      </c>
      <c r="B7" s="662" t="s">
        <v>204</v>
      </c>
      <c r="C7" s="663"/>
      <c r="D7" s="663"/>
      <c r="E7" s="663"/>
      <c r="F7" s="663"/>
      <c r="G7" s="663"/>
      <c r="H7" s="663"/>
      <c r="I7" s="663"/>
      <c r="J7" s="663"/>
      <c r="K7" s="663"/>
      <c r="L7" s="64"/>
      <c r="M7" s="660" t="s">
        <v>203</v>
      </c>
      <c r="N7" s="664" t="s">
        <v>205</v>
      </c>
      <c r="O7" s="664"/>
      <c r="P7" s="664" t="s">
        <v>206</v>
      </c>
      <c r="Q7" s="664"/>
      <c r="R7" s="664" t="s">
        <v>207</v>
      </c>
      <c r="S7" s="664"/>
      <c r="T7" s="664" t="s">
        <v>208</v>
      </c>
      <c r="U7" s="664"/>
      <c r="V7" s="65"/>
    </row>
    <row r="8" spans="1:22" ht="22.5" customHeight="1" thickBot="1">
      <c r="A8" s="661"/>
      <c r="B8" s="66" t="s">
        <v>209</v>
      </c>
      <c r="C8" s="67" t="s">
        <v>210</v>
      </c>
      <c r="D8" s="67" t="s">
        <v>211</v>
      </c>
      <c r="E8" s="665" t="s">
        <v>212</v>
      </c>
      <c r="F8" s="666"/>
      <c r="G8" s="667" t="s">
        <v>213</v>
      </c>
      <c r="H8" s="668"/>
      <c r="I8" s="668"/>
      <c r="J8" s="669"/>
      <c r="K8" s="68" t="s">
        <v>214</v>
      </c>
      <c r="L8" s="69"/>
      <c r="M8" s="661"/>
      <c r="N8" s="70" t="s">
        <v>215</v>
      </c>
      <c r="O8" s="71" t="s">
        <v>216</v>
      </c>
      <c r="P8" s="70" t="s">
        <v>215</v>
      </c>
      <c r="Q8" s="71" t="s">
        <v>216</v>
      </c>
      <c r="R8" s="70" t="s">
        <v>215</v>
      </c>
      <c r="S8" s="71" t="s">
        <v>216</v>
      </c>
      <c r="T8" s="70" t="s">
        <v>215</v>
      </c>
      <c r="U8" s="71" t="s">
        <v>216</v>
      </c>
      <c r="V8" s="72"/>
    </row>
    <row r="9" spans="1:22" s="79" customFormat="1" ht="22.5" customHeight="1" thickTop="1">
      <c r="A9" s="73">
        <v>1</v>
      </c>
      <c r="B9" s="200" t="s">
        <v>326</v>
      </c>
      <c r="C9" s="201"/>
      <c r="D9" s="202"/>
      <c r="E9" s="203" t="s">
        <v>217</v>
      </c>
      <c r="F9" s="204" t="s">
        <v>218</v>
      </c>
      <c r="G9" s="74" t="s">
        <v>219</v>
      </c>
      <c r="H9" s="75" t="s">
        <v>220</v>
      </c>
      <c r="I9" s="75" t="s">
        <v>221</v>
      </c>
      <c r="J9" s="76" t="s">
        <v>222</v>
      </c>
      <c r="K9" s="672" t="s">
        <v>341</v>
      </c>
      <c r="L9" s="673"/>
      <c r="M9" s="77">
        <v>1</v>
      </c>
      <c r="N9" s="221">
        <v>1</v>
      </c>
      <c r="O9" s="222" t="s">
        <v>352</v>
      </c>
      <c r="P9" s="221">
        <v>2</v>
      </c>
      <c r="Q9" s="222" t="s">
        <v>351</v>
      </c>
      <c r="R9" s="221">
        <v>2</v>
      </c>
      <c r="S9" s="222" t="s">
        <v>357</v>
      </c>
      <c r="T9" s="221">
        <v>2</v>
      </c>
      <c r="U9" s="222" t="s">
        <v>359</v>
      </c>
      <c r="V9" s="78"/>
    </row>
    <row r="10" spans="1:22" s="79" customFormat="1" ht="22.5" customHeight="1">
      <c r="A10" s="80">
        <v>2</v>
      </c>
      <c r="B10" s="205"/>
      <c r="C10" s="206" t="s">
        <v>340</v>
      </c>
      <c r="D10" s="206"/>
      <c r="E10" s="203" t="s">
        <v>217</v>
      </c>
      <c r="F10" s="207" t="s">
        <v>218</v>
      </c>
      <c r="G10" s="81" t="s">
        <v>219</v>
      </c>
      <c r="H10" s="82" t="s">
        <v>220</v>
      </c>
      <c r="I10" s="82" t="s">
        <v>221</v>
      </c>
      <c r="J10" s="83" t="s">
        <v>222</v>
      </c>
      <c r="K10" s="674" t="s">
        <v>342</v>
      </c>
      <c r="L10" s="675"/>
      <c r="M10" s="84">
        <v>2</v>
      </c>
      <c r="N10" s="221">
        <v>2</v>
      </c>
      <c r="O10" s="222" t="s">
        <v>349</v>
      </c>
      <c r="P10" s="221">
        <v>1</v>
      </c>
      <c r="Q10" s="222" t="s">
        <v>354</v>
      </c>
      <c r="R10" s="221">
        <v>1</v>
      </c>
      <c r="S10" s="222" t="s">
        <v>358</v>
      </c>
      <c r="T10" s="221">
        <v>1</v>
      </c>
      <c r="U10" s="222" t="s">
        <v>353</v>
      </c>
      <c r="V10" s="78"/>
    </row>
    <row r="11" spans="1:22" s="79" customFormat="1" ht="22.5" customHeight="1">
      <c r="A11" s="80">
        <v>3</v>
      </c>
      <c r="B11" s="205"/>
      <c r="C11" s="206" t="s">
        <v>329</v>
      </c>
      <c r="D11" s="206"/>
      <c r="E11" s="203" t="s">
        <v>217</v>
      </c>
      <c r="F11" s="208" t="s">
        <v>218</v>
      </c>
      <c r="G11" s="81" t="s">
        <v>219</v>
      </c>
      <c r="H11" s="82" t="s">
        <v>220</v>
      </c>
      <c r="I11" s="82" t="s">
        <v>221</v>
      </c>
      <c r="J11" s="83" t="s">
        <v>222</v>
      </c>
      <c r="K11" s="674" t="s">
        <v>343</v>
      </c>
      <c r="L11" s="675"/>
      <c r="M11" s="77">
        <v>3</v>
      </c>
      <c r="N11" s="221">
        <v>2</v>
      </c>
      <c r="O11" s="222" t="s">
        <v>351</v>
      </c>
      <c r="P11" s="221">
        <v>1</v>
      </c>
      <c r="Q11" s="222" t="s">
        <v>353</v>
      </c>
      <c r="R11" s="221">
        <v>1</v>
      </c>
      <c r="S11" s="222" t="s">
        <v>356</v>
      </c>
      <c r="T11" s="221">
        <v>1</v>
      </c>
      <c r="U11" s="222" t="s">
        <v>356</v>
      </c>
      <c r="V11" s="78"/>
    </row>
    <row r="12" spans="1:22" s="79" customFormat="1" ht="22.5" customHeight="1">
      <c r="A12" s="80">
        <v>4</v>
      </c>
      <c r="B12" s="205"/>
      <c r="C12" s="206" t="s">
        <v>327</v>
      </c>
      <c r="D12" s="206"/>
      <c r="E12" s="203" t="s">
        <v>217</v>
      </c>
      <c r="F12" s="208" t="s">
        <v>218</v>
      </c>
      <c r="G12" s="81" t="s">
        <v>219</v>
      </c>
      <c r="H12" s="82" t="s">
        <v>220</v>
      </c>
      <c r="I12" s="82" t="s">
        <v>221</v>
      </c>
      <c r="J12" s="83" t="s">
        <v>222</v>
      </c>
      <c r="K12" s="674" t="s">
        <v>344</v>
      </c>
      <c r="L12" s="675"/>
      <c r="M12" s="84">
        <v>4</v>
      </c>
      <c r="N12" s="221">
        <v>1</v>
      </c>
      <c r="O12" s="222" t="s">
        <v>350</v>
      </c>
      <c r="P12" s="221">
        <v>1</v>
      </c>
      <c r="Q12" s="222" t="s">
        <v>355</v>
      </c>
      <c r="R12" s="221">
        <v>1</v>
      </c>
      <c r="S12" s="223" t="s">
        <v>360</v>
      </c>
      <c r="T12" s="221">
        <v>2</v>
      </c>
      <c r="U12" s="223" t="s">
        <v>360</v>
      </c>
      <c r="V12" s="78"/>
    </row>
    <row r="13" spans="1:22" s="79" customFormat="1" ht="22.5" customHeight="1">
      <c r="A13" s="80">
        <v>5</v>
      </c>
      <c r="B13" s="205"/>
      <c r="C13" s="206" t="s">
        <v>328</v>
      </c>
      <c r="D13" s="206"/>
      <c r="E13" s="203" t="s">
        <v>217</v>
      </c>
      <c r="F13" s="208" t="s">
        <v>218</v>
      </c>
      <c r="G13" s="81" t="s">
        <v>219</v>
      </c>
      <c r="H13" s="82" t="s">
        <v>220</v>
      </c>
      <c r="I13" s="82" t="s">
        <v>221</v>
      </c>
      <c r="J13" s="83" t="s">
        <v>222</v>
      </c>
      <c r="K13" s="674" t="s">
        <v>345</v>
      </c>
      <c r="L13" s="675"/>
      <c r="M13" s="77">
        <v>5</v>
      </c>
      <c r="N13" s="221">
        <v>1</v>
      </c>
      <c r="O13" s="223" t="s">
        <v>361</v>
      </c>
      <c r="P13" s="221">
        <v>2</v>
      </c>
      <c r="Q13" s="223" t="s">
        <v>360</v>
      </c>
      <c r="R13" s="221">
        <v>2</v>
      </c>
      <c r="S13" s="223" t="s">
        <v>360</v>
      </c>
      <c r="T13" s="221">
        <v>2</v>
      </c>
      <c r="U13" s="223" t="s">
        <v>360</v>
      </c>
      <c r="V13" s="78"/>
    </row>
    <row r="14" spans="1:22" s="79" customFormat="1" ht="22.5" customHeight="1">
      <c r="A14" s="80">
        <v>6</v>
      </c>
      <c r="B14" s="205"/>
      <c r="C14" s="206" t="s">
        <v>330</v>
      </c>
      <c r="D14" s="206"/>
      <c r="E14" s="203" t="s">
        <v>217</v>
      </c>
      <c r="F14" s="208" t="s">
        <v>218</v>
      </c>
      <c r="G14" s="81" t="s">
        <v>219</v>
      </c>
      <c r="H14" s="82" t="s">
        <v>220</v>
      </c>
      <c r="I14" s="82" t="s">
        <v>221</v>
      </c>
      <c r="J14" s="83" t="s">
        <v>222</v>
      </c>
      <c r="K14" s="674" t="s">
        <v>346</v>
      </c>
      <c r="L14" s="675"/>
      <c r="M14" s="84">
        <v>6</v>
      </c>
      <c r="N14" s="221"/>
      <c r="O14" s="223"/>
      <c r="P14" s="221">
        <v>1</v>
      </c>
      <c r="Q14" s="223" t="s">
        <v>360</v>
      </c>
      <c r="R14" s="221">
        <v>1</v>
      </c>
      <c r="S14" s="223" t="s">
        <v>360</v>
      </c>
      <c r="T14" s="221">
        <v>1</v>
      </c>
      <c r="U14" s="223" t="s">
        <v>360</v>
      </c>
      <c r="V14" s="78"/>
    </row>
    <row r="15" spans="1:22" s="79" customFormat="1" ht="22.5" customHeight="1">
      <c r="A15" s="80">
        <v>7</v>
      </c>
      <c r="B15" s="205"/>
      <c r="C15" s="206" t="s">
        <v>331</v>
      </c>
      <c r="D15" s="206"/>
      <c r="E15" s="203" t="s">
        <v>217</v>
      </c>
      <c r="F15" s="208" t="s">
        <v>218</v>
      </c>
      <c r="G15" s="81" t="s">
        <v>219</v>
      </c>
      <c r="H15" s="82" t="s">
        <v>220</v>
      </c>
      <c r="I15" s="82" t="s">
        <v>221</v>
      </c>
      <c r="J15" s="83" t="s">
        <v>222</v>
      </c>
      <c r="K15" s="674" t="s">
        <v>347</v>
      </c>
      <c r="L15" s="675"/>
      <c r="M15" s="77">
        <v>7</v>
      </c>
      <c r="N15" s="221">
        <v>1</v>
      </c>
      <c r="O15" s="223" t="s">
        <v>360</v>
      </c>
      <c r="P15" s="221">
        <v>2</v>
      </c>
      <c r="Q15" s="223" t="s">
        <v>360</v>
      </c>
      <c r="R15" s="221">
        <v>2</v>
      </c>
      <c r="S15" s="223" t="s">
        <v>360</v>
      </c>
      <c r="T15" s="221">
        <v>2</v>
      </c>
      <c r="U15" s="223" t="s">
        <v>360</v>
      </c>
      <c r="V15" s="78"/>
    </row>
    <row r="16" spans="1:22" s="79" customFormat="1" ht="22.5" customHeight="1">
      <c r="A16" s="80">
        <v>8</v>
      </c>
      <c r="B16" s="205" t="s">
        <v>326</v>
      </c>
      <c r="C16" s="206"/>
      <c r="D16" s="206"/>
      <c r="E16" s="203" t="s">
        <v>217</v>
      </c>
      <c r="F16" s="208" t="s">
        <v>218</v>
      </c>
      <c r="G16" s="81" t="s">
        <v>219</v>
      </c>
      <c r="H16" s="82" t="s">
        <v>220</v>
      </c>
      <c r="I16" s="82" t="s">
        <v>221</v>
      </c>
      <c r="J16" s="83" t="s">
        <v>222</v>
      </c>
      <c r="K16" s="670" t="s">
        <v>348</v>
      </c>
      <c r="L16" s="671"/>
      <c r="M16" s="84">
        <v>8</v>
      </c>
      <c r="N16" s="221">
        <v>2</v>
      </c>
      <c r="O16" s="223" t="s">
        <v>360</v>
      </c>
      <c r="P16" s="221">
        <v>1</v>
      </c>
      <c r="Q16" s="223" t="s">
        <v>360</v>
      </c>
      <c r="R16" s="221">
        <v>1</v>
      </c>
      <c r="S16" s="223" t="s">
        <v>360</v>
      </c>
      <c r="T16" s="221">
        <v>1</v>
      </c>
      <c r="U16" s="223" t="s">
        <v>360</v>
      </c>
      <c r="V16" s="78"/>
    </row>
    <row r="17" spans="1:22" s="79" customFormat="1" ht="22.5" customHeight="1">
      <c r="A17" s="80">
        <v>9</v>
      </c>
      <c r="B17" s="205"/>
      <c r="C17" s="206" t="s">
        <v>332</v>
      </c>
      <c r="D17" s="206"/>
      <c r="E17" s="203" t="s">
        <v>217</v>
      </c>
      <c r="F17" s="208" t="s">
        <v>218</v>
      </c>
      <c r="G17" s="81" t="s">
        <v>219</v>
      </c>
      <c r="H17" s="82" t="s">
        <v>220</v>
      </c>
      <c r="I17" s="82" t="s">
        <v>221</v>
      </c>
      <c r="J17" s="83" t="s">
        <v>222</v>
      </c>
      <c r="K17" s="670" t="s">
        <v>348</v>
      </c>
      <c r="L17" s="671"/>
      <c r="M17" s="77">
        <v>9</v>
      </c>
      <c r="N17" s="221">
        <v>2</v>
      </c>
      <c r="O17" s="223" t="s">
        <v>360</v>
      </c>
      <c r="P17" s="221">
        <v>1</v>
      </c>
      <c r="Q17" s="223" t="s">
        <v>360</v>
      </c>
      <c r="R17" s="221">
        <v>1</v>
      </c>
      <c r="S17" s="223" t="s">
        <v>360</v>
      </c>
      <c r="T17" s="221">
        <v>1</v>
      </c>
      <c r="U17" s="223" t="s">
        <v>360</v>
      </c>
      <c r="V17" s="78"/>
    </row>
    <row r="18" spans="1:22" s="79" customFormat="1" ht="22.5" customHeight="1">
      <c r="A18" s="80">
        <v>10</v>
      </c>
      <c r="B18" s="205"/>
      <c r="C18" s="206" t="s">
        <v>333</v>
      </c>
      <c r="D18" s="206"/>
      <c r="E18" s="203" t="s">
        <v>217</v>
      </c>
      <c r="F18" s="208" t="s">
        <v>218</v>
      </c>
      <c r="G18" s="81" t="s">
        <v>219</v>
      </c>
      <c r="H18" s="82" t="s">
        <v>220</v>
      </c>
      <c r="I18" s="82" t="s">
        <v>221</v>
      </c>
      <c r="J18" s="83" t="s">
        <v>222</v>
      </c>
      <c r="K18" s="670" t="s">
        <v>348</v>
      </c>
      <c r="L18" s="671"/>
      <c r="M18" s="84">
        <v>10</v>
      </c>
      <c r="N18" s="221">
        <v>1</v>
      </c>
      <c r="O18" s="223" t="s">
        <v>360</v>
      </c>
      <c r="P18" s="221">
        <v>1</v>
      </c>
      <c r="Q18" s="223" t="s">
        <v>360</v>
      </c>
      <c r="R18" s="221">
        <v>1</v>
      </c>
      <c r="S18" s="223" t="s">
        <v>360</v>
      </c>
      <c r="T18" s="221">
        <v>1</v>
      </c>
      <c r="U18" s="223" t="s">
        <v>360</v>
      </c>
      <c r="V18" s="78"/>
    </row>
    <row r="19" spans="1:22" s="79" customFormat="1" ht="22.5" customHeight="1">
      <c r="A19" s="80">
        <v>11</v>
      </c>
      <c r="B19" s="205"/>
      <c r="C19" s="206" t="s">
        <v>334</v>
      </c>
      <c r="D19" s="206"/>
      <c r="E19" s="203" t="s">
        <v>217</v>
      </c>
      <c r="F19" s="208" t="s">
        <v>218</v>
      </c>
      <c r="G19" s="81" t="s">
        <v>219</v>
      </c>
      <c r="H19" s="82" t="s">
        <v>220</v>
      </c>
      <c r="I19" s="82" t="s">
        <v>221</v>
      </c>
      <c r="J19" s="83" t="s">
        <v>222</v>
      </c>
      <c r="K19" s="670" t="s">
        <v>348</v>
      </c>
      <c r="L19" s="671"/>
      <c r="M19" s="77">
        <v>11</v>
      </c>
      <c r="N19" s="221">
        <v>1</v>
      </c>
      <c r="O19" s="223" t="s">
        <v>360</v>
      </c>
      <c r="P19" s="221">
        <v>1</v>
      </c>
      <c r="Q19" s="223" t="s">
        <v>360</v>
      </c>
      <c r="R19" s="221">
        <v>1</v>
      </c>
      <c r="S19" s="223" t="s">
        <v>360</v>
      </c>
      <c r="T19" s="221">
        <v>1</v>
      </c>
      <c r="U19" s="223" t="s">
        <v>360</v>
      </c>
      <c r="V19" s="78"/>
    </row>
    <row r="20" spans="1:22" s="79" customFormat="1" ht="22.5" customHeight="1">
      <c r="A20" s="80">
        <v>12</v>
      </c>
      <c r="B20" s="205"/>
      <c r="C20" s="206" t="s">
        <v>335</v>
      </c>
      <c r="D20" s="206"/>
      <c r="E20" s="203" t="s">
        <v>217</v>
      </c>
      <c r="F20" s="208" t="s">
        <v>218</v>
      </c>
      <c r="G20" s="81" t="s">
        <v>219</v>
      </c>
      <c r="H20" s="82" t="s">
        <v>220</v>
      </c>
      <c r="I20" s="82" t="s">
        <v>221</v>
      </c>
      <c r="J20" s="83" t="s">
        <v>222</v>
      </c>
      <c r="K20" s="670" t="s">
        <v>348</v>
      </c>
      <c r="L20" s="671"/>
      <c r="M20" s="84">
        <v>12</v>
      </c>
      <c r="N20" s="221">
        <v>2</v>
      </c>
      <c r="O20" s="223" t="s">
        <v>360</v>
      </c>
      <c r="P20" s="221">
        <v>2</v>
      </c>
      <c r="Q20" s="223" t="s">
        <v>360</v>
      </c>
      <c r="R20" s="221">
        <v>2</v>
      </c>
      <c r="S20" s="223" t="s">
        <v>360</v>
      </c>
      <c r="T20" s="221">
        <v>2</v>
      </c>
      <c r="U20" s="223" t="s">
        <v>360</v>
      </c>
      <c r="V20" s="78"/>
    </row>
    <row r="21" spans="1:22" s="79" customFormat="1" ht="22.5" customHeight="1">
      <c r="A21" s="80">
        <v>13</v>
      </c>
      <c r="B21" s="205"/>
      <c r="C21" s="206" t="s">
        <v>336</v>
      </c>
      <c r="D21" s="206"/>
      <c r="E21" s="203" t="s">
        <v>217</v>
      </c>
      <c r="F21" s="208" t="s">
        <v>218</v>
      </c>
      <c r="G21" s="81" t="s">
        <v>219</v>
      </c>
      <c r="H21" s="82" t="s">
        <v>220</v>
      </c>
      <c r="I21" s="82" t="s">
        <v>221</v>
      </c>
      <c r="J21" s="83" t="s">
        <v>222</v>
      </c>
      <c r="K21" s="670" t="s">
        <v>348</v>
      </c>
      <c r="L21" s="671"/>
      <c r="M21" s="77">
        <v>13</v>
      </c>
      <c r="N21" s="221">
        <v>2</v>
      </c>
      <c r="O21" s="223" t="s">
        <v>360</v>
      </c>
      <c r="P21" s="221">
        <v>2</v>
      </c>
      <c r="Q21" s="223" t="s">
        <v>360</v>
      </c>
      <c r="R21" s="221">
        <v>2</v>
      </c>
      <c r="S21" s="223" t="s">
        <v>360</v>
      </c>
      <c r="T21" s="221">
        <v>2</v>
      </c>
      <c r="U21" s="223" t="s">
        <v>360</v>
      </c>
      <c r="V21" s="78"/>
    </row>
    <row r="22" spans="1:22" s="79" customFormat="1" ht="22.5" customHeight="1">
      <c r="A22" s="80">
        <v>14</v>
      </c>
      <c r="B22" s="205"/>
      <c r="C22" s="206" t="s">
        <v>337</v>
      </c>
      <c r="D22" s="206"/>
      <c r="E22" s="203" t="s">
        <v>217</v>
      </c>
      <c r="F22" s="208" t="s">
        <v>218</v>
      </c>
      <c r="G22" s="81" t="s">
        <v>219</v>
      </c>
      <c r="H22" s="82" t="s">
        <v>220</v>
      </c>
      <c r="I22" s="82" t="s">
        <v>221</v>
      </c>
      <c r="J22" s="83" t="s">
        <v>222</v>
      </c>
      <c r="K22" s="670" t="s">
        <v>348</v>
      </c>
      <c r="L22" s="671"/>
      <c r="M22" s="84">
        <v>14</v>
      </c>
      <c r="N22" s="221">
        <v>1</v>
      </c>
      <c r="O22" s="223" t="s">
        <v>360</v>
      </c>
      <c r="P22" s="221">
        <v>2</v>
      </c>
      <c r="Q22" s="223" t="s">
        <v>360</v>
      </c>
      <c r="R22" s="221">
        <v>2</v>
      </c>
      <c r="S22" s="223" t="s">
        <v>360</v>
      </c>
      <c r="T22" s="221">
        <v>2</v>
      </c>
      <c r="U22" s="223" t="s">
        <v>360</v>
      </c>
      <c r="V22" s="78"/>
    </row>
    <row r="23" spans="1:22" s="79" customFormat="1" ht="22.5" customHeight="1">
      <c r="A23" s="80">
        <v>15</v>
      </c>
      <c r="B23" s="205"/>
      <c r="C23" s="206" t="s">
        <v>338</v>
      </c>
      <c r="D23" s="206"/>
      <c r="E23" s="203" t="s">
        <v>217</v>
      </c>
      <c r="F23" s="208" t="s">
        <v>218</v>
      </c>
      <c r="G23" s="81" t="s">
        <v>219</v>
      </c>
      <c r="H23" s="82" t="s">
        <v>220</v>
      </c>
      <c r="I23" s="82" t="s">
        <v>221</v>
      </c>
      <c r="J23" s="83" t="s">
        <v>222</v>
      </c>
      <c r="K23" s="670" t="s">
        <v>348</v>
      </c>
      <c r="L23" s="671"/>
      <c r="M23" s="77">
        <v>15</v>
      </c>
      <c r="N23" s="221">
        <v>1</v>
      </c>
      <c r="O23" s="223" t="s">
        <v>360</v>
      </c>
      <c r="P23" s="221">
        <v>2</v>
      </c>
      <c r="Q23" s="223" t="s">
        <v>360</v>
      </c>
      <c r="R23" s="221">
        <v>2</v>
      </c>
      <c r="S23" s="223" t="s">
        <v>360</v>
      </c>
      <c r="T23" s="221">
        <v>2</v>
      </c>
      <c r="U23" s="223" t="s">
        <v>360</v>
      </c>
      <c r="V23" s="78"/>
    </row>
    <row r="24" spans="1:22" s="79" customFormat="1" ht="22.5" customHeight="1">
      <c r="A24" s="80">
        <v>16</v>
      </c>
      <c r="B24" s="205"/>
      <c r="C24" s="206" t="s">
        <v>339</v>
      </c>
      <c r="D24" s="206"/>
      <c r="E24" s="203" t="s">
        <v>217</v>
      </c>
      <c r="F24" s="208" t="s">
        <v>218</v>
      </c>
      <c r="G24" s="81" t="s">
        <v>219</v>
      </c>
      <c r="H24" s="82" t="s">
        <v>220</v>
      </c>
      <c r="I24" s="82" t="s">
        <v>221</v>
      </c>
      <c r="J24" s="83" t="s">
        <v>222</v>
      </c>
      <c r="K24" s="670" t="s">
        <v>348</v>
      </c>
      <c r="L24" s="671"/>
      <c r="M24" s="84">
        <v>16</v>
      </c>
      <c r="N24" s="221">
        <v>1</v>
      </c>
      <c r="O24" s="223" t="s">
        <v>360</v>
      </c>
      <c r="P24" s="221">
        <v>1</v>
      </c>
      <c r="Q24" s="223" t="s">
        <v>360</v>
      </c>
      <c r="R24" s="221">
        <v>1</v>
      </c>
      <c r="S24" s="223" t="s">
        <v>360</v>
      </c>
      <c r="T24" s="221">
        <v>1</v>
      </c>
      <c r="U24" s="223" t="s">
        <v>360</v>
      </c>
      <c r="V24" s="78"/>
    </row>
    <row r="25" spans="1:22" s="79" customFormat="1" ht="22.5" customHeight="1">
      <c r="A25" s="80">
        <v>17</v>
      </c>
      <c r="B25" s="205" t="s">
        <v>326</v>
      </c>
      <c r="C25" s="206"/>
      <c r="D25" s="206"/>
      <c r="E25" s="203" t="s">
        <v>217</v>
      </c>
      <c r="F25" s="208" t="s">
        <v>218</v>
      </c>
      <c r="G25" s="81" t="s">
        <v>219</v>
      </c>
      <c r="H25" s="82" t="s">
        <v>220</v>
      </c>
      <c r="I25" s="82" t="s">
        <v>221</v>
      </c>
      <c r="J25" s="83" t="s">
        <v>222</v>
      </c>
      <c r="K25" s="670" t="s">
        <v>348</v>
      </c>
      <c r="L25" s="671"/>
      <c r="M25" s="77">
        <v>17</v>
      </c>
      <c r="N25" s="221">
        <v>1</v>
      </c>
      <c r="O25" s="223" t="s">
        <v>360</v>
      </c>
      <c r="P25" s="221">
        <v>1</v>
      </c>
      <c r="Q25" s="223" t="s">
        <v>360</v>
      </c>
      <c r="R25" s="221">
        <v>1</v>
      </c>
      <c r="S25" s="223" t="s">
        <v>360</v>
      </c>
      <c r="T25" s="221">
        <v>1</v>
      </c>
      <c r="U25" s="223" t="s">
        <v>360</v>
      </c>
      <c r="V25" s="78"/>
    </row>
    <row r="26" spans="1:22" s="79" customFormat="1" ht="22.5" customHeight="1">
      <c r="A26" s="80">
        <v>18</v>
      </c>
      <c r="B26" s="205" t="s">
        <v>326</v>
      </c>
      <c r="C26" s="206"/>
      <c r="D26" s="206"/>
      <c r="E26" s="203" t="s">
        <v>217</v>
      </c>
      <c r="F26" s="208" t="s">
        <v>218</v>
      </c>
      <c r="G26" s="81" t="s">
        <v>219</v>
      </c>
      <c r="H26" s="82" t="s">
        <v>220</v>
      </c>
      <c r="I26" s="82" t="s">
        <v>221</v>
      </c>
      <c r="J26" s="83" t="s">
        <v>222</v>
      </c>
      <c r="K26" s="670" t="s">
        <v>348</v>
      </c>
      <c r="L26" s="671"/>
      <c r="M26" s="84">
        <v>18</v>
      </c>
      <c r="N26" s="221">
        <v>1</v>
      </c>
      <c r="O26" s="223" t="s">
        <v>360</v>
      </c>
      <c r="P26" s="221">
        <v>1</v>
      </c>
      <c r="Q26" s="223" t="s">
        <v>360</v>
      </c>
      <c r="R26" s="221">
        <v>1</v>
      </c>
      <c r="S26" s="223" t="s">
        <v>360</v>
      </c>
      <c r="T26" s="221">
        <v>2</v>
      </c>
      <c r="U26" s="223" t="s">
        <v>360</v>
      </c>
      <c r="V26" s="78"/>
    </row>
    <row r="27" spans="1:22" s="79" customFormat="1" ht="22.5" customHeight="1">
      <c r="A27" s="80">
        <v>19</v>
      </c>
      <c r="B27" s="205" t="s">
        <v>326</v>
      </c>
      <c r="C27" s="206"/>
      <c r="D27" s="206"/>
      <c r="E27" s="203" t="s">
        <v>217</v>
      </c>
      <c r="F27" s="208" t="s">
        <v>218</v>
      </c>
      <c r="G27" s="81" t="s">
        <v>219</v>
      </c>
      <c r="H27" s="82" t="s">
        <v>220</v>
      </c>
      <c r="I27" s="82" t="s">
        <v>221</v>
      </c>
      <c r="J27" s="83" t="s">
        <v>222</v>
      </c>
      <c r="K27" s="670" t="s">
        <v>348</v>
      </c>
      <c r="L27" s="671"/>
      <c r="M27" s="77">
        <v>19</v>
      </c>
      <c r="N27" s="221">
        <v>1</v>
      </c>
      <c r="O27" s="223" t="s">
        <v>360</v>
      </c>
      <c r="P27" s="221">
        <v>1</v>
      </c>
      <c r="Q27" s="223" t="s">
        <v>360</v>
      </c>
      <c r="R27" s="221">
        <v>1</v>
      </c>
      <c r="S27" s="223" t="s">
        <v>360</v>
      </c>
      <c r="T27" s="221">
        <v>1</v>
      </c>
      <c r="U27" s="223" t="s">
        <v>360</v>
      </c>
      <c r="V27" s="78"/>
    </row>
    <row r="28" spans="1:22" s="79" customFormat="1" ht="22.5" customHeight="1">
      <c r="A28" s="80">
        <v>20</v>
      </c>
      <c r="B28" s="205" t="s">
        <v>326</v>
      </c>
      <c r="C28" s="206"/>
      <c r="D28" s="206"/>
      <c r="E28" s="203" t="s">
        <v>217</v>
      </c>
      <c r="F28" s="208" t="s">
        <v>218</v>
      </c>
      <c r="G28" s="81" t="s">
        <v>219</v>
      </c>
      <c r="H28" s="82" t="s">
        <v>220</v>
      </c>
      <c r="I28" s="82" t="s">
        <v>221</v>
      </c>
      <c r="J28" s="83" t="s">
        <v>222</v>
      </c>
      <c r="K28" s="670" t="s">
        <v>348</v>
      </c>
      <c r="L28" s="671"/>
      <c r="M28" s="84">
        <v>20</v>
      </c>
      <c r="N28" s="221">
        <v>1</v>
      </c>
      <c r="O28" s="223" t="s">
        <v>360</v>
      </c>
      <c r="P28" s="221">
        <v>3</v>
      </c>
      <c r="Q28" s="223" t="s">
        <v>360</v>
      </c>
      <c r="R28" s="221">
        <v>3</v>
      </c>
      <c r="S28" s="223" t="s">
        <v>360</v>
      </c>
      <c r="T28" s="221">
        <v>1</v>
      </c>
      <c r="U28" s="223" t="s">
        <v>360</v>
      </c>
      <c r="V28" s="78"/>
    </row>
    <row r="29" spans="1:22" s="79" customFormat="1" ht="22.5" customHeight="1">
      <c r="A29" s="80">
        <v>21</v>
      </c>
      <c r="B29" s="205" t="s">
        <v>326</v>
      </c>
      <c r="C29" s="206"/>
      <c r="D29" s="206"/>
      <c r="E29" s="203" t="s">
        <v>217</v>
      </c>
      <c r="F29" s="208" t="s">
        <v>218</v>
      </c>
      <c r="G29" s="81" t="s">
        <v>219</v>
      </c>
      <c r="H29" s="82" t="s">
        <v>220</v>
      </c>
      <c r="I29" s="82" t="s">
        <v>221</v>
      </c>
      <c r="J29" s="83" t="s">
        <v>222</v>
      </c>
      <c r="K29" s="670" t="s">
        <v>348</v>
      </c>
      <c r="L29" s="671"/>
      <c r="M29" s="77">
        <v>21</v>
      </c>
      <c r="N29" s="221">
        <v>1</v>
      </c>
      <c r="O29" s="223" t="s">
        <v>360</v>
      </c>
      <c r="P29" s="221">
        <v>1</v>
      </c>
      <c r="Q29" s="223" t="s">
        <v>360</v>
      </c>
      <c r="R29" s="221">
        <v>1</v>
      </c>
      <c r="S29" s="223" t="s">
        <v>360</v>
      </c>
      <c r="T29" s="221">
        <v>2</v>
      </c>
      <c r="U29" s="223" t="s">
        <v>360</v>
      </c>
      <c r="V29" s="78"/>
    </row>
    <row r="30" spans="1:22" s="79" customFormat="1" ht="22.5" customHeight="1">
      <c r="A30" s="80">
        <v>22</v>
      </c>
      <c r="B30" s="205" t="s">
        <v>326</v>
      </c>
      <c r="C30" s="206"/>
      <c r="D30" s="206"/>
      <c r="E30" s="203" t="s">
        <v>217</v>
      </c>
      <c r="F30" s="208" t="s">
        <v>218</v>
      </c>
      <c r="G30" s="81" t="s">
        <v>219</v>
      </c>
      <c r="H30" s="82" t="s">
        <v>220</v>
      </c>
      <c r="I30" s="82" t="s">
        <v>221</v>
      </c>
      <c r="J30" s="83" t="s">
        <v>222</v>
      </c>
      <c r="K30" s="670" t="s">
        <v>348</v>
      </c>
      <c r="L30" s="671"/>
      <c r="M30" s="84">
        <v>22</v>
      </c>
      <c r="N30" s="221">
        <v>2</v>
      </c>
      <c r="O30" s="223" t="s">
        <v>360</v>
      </c>
      <c r="P30" s="221">
        <v>1</v>
      </c>
      <c r="Q30" s="223" t="s">
        <v>360</v>
      </c>
      <c r="R30" s="221">
        <v>1</v>
      </c>
      <c r="S30" s="223" t="s">
        <v>360</v>
      </c>
      <c r="T30" s="221">
        <v>2</v>
      </c>
      <c r="U30" s="223" t="s">
        <v>360</v>
      </c>
      <c r="V30" s="78"/>
    </row>
    <row r="31" spans="1:22" s="79" customFormat="1" ht="22.5" customHeight="1">
      <c r="A31" s="80">
        <v>23</v>
      </c>
      <c r="B31" s="205" t="s">
        <v>326</v>
      </c>
      <c r="C31" s="206"/>
      <c r="D31" s="206"/>
      <c r="E31" s="203" t="s">
        <v>217</v>
      </c>
      <c r="F31" s="208" t="s">
        <v>218</v>
      </c>
      <c r="G31" s="81" t="s">
        <v>219</v>
      </c>
      <c r="H31" s="82" t="s">
        <v>220</v>
      </c>
      <c r="I31" s="82" t="s">
        <v>221</v>
      </c>
      <c r="J31" s="83" t="s">
        <v>222</v>
      </c>
      <c r="K31" s="670" t="s">
        <v>348</v>
      </c>
      <c r="L31" s="671"/>
      <c r="M31" s="77">
        <v>23</v>
      </c>
      <c r="N31" s="221">
        <v>1</v>
      </c>
      <c r="O31" s="223" t="s">
        <v>360</v>
      </c>
      <c r="P31" s="221">
        <v>1</v>
      </c>
      <c r="Q31" s="223" t="s">
        <v>360</v>
      </c>
      <c r="R31" s="221">
        <v>1</v>
      </c>
      <c r="S31" s="223" t="s">
        <v>360</v>
      </c>
      <c r="T31" s="221">
        <v>1</v>
      </c>
      <c r="U31" s="223" t="s">
        <v>360</v>
      </c>
      <c r="V31" s="78"/>
    </row>
    <row r="32" spans="1:22" s="79" customFormat="1" ht="22.5" customHeight="1">
      <c r="A32" s="80">
        <v>24</v>
      </c>
      <c r="B32" s="205" t="s">
        <v>326</v>
      </c>
      <c r="C32" s="206"/>
      <c r="D32" s="206"/>
      <c r="E32" s="203" t="s">
        <v>217</v>
      </c>
      <c r="F32" s="208" t="s">
        <v>218</v>
      </c>
      <c r="G32" s="81" t="s">
        <v>219</v>
      </c>
      <c r="H32" s="82" t="s">
        <v>220</v>
      </c>
      <c r="I32" s="82" t="s">
        <v>221</v>
      </c>
      <c r="J32" s="83" t="s">
        <v>222</v>
      </c>
      <c r="K32" s="670" t="s">
        <v>348</v>
      </c>
      <c r="L32" s="671"/>
      <c r="M32" s="84">
        <v>24</v>
      </c>
      <c r="N32" s="221">
        <v>2</v>
      </c>
      <c r="O32" s="223" t="s">
        <v>360</v>
      </c>
      <c r="P32" s="221">
        <v>1</v>
      </c>
      <c r="Q32" s="223" t="s">
        <v>360</v>
      </c>
      <c r="R32" s="221">
        <v>1</v>
      </c>
      <c r="S32" s="223" t="s">
        <v>360</v>
      </c>
      <c r="T32" s="221">
        <v>1</v>
      </c>
      <c r="U32" s="223" t="s">
        <v>360</v>
      </c>
      <c r="V32" s="78"/>
    </row>
    <row r="33" spans="1:22" s="79" customFormat="1" ht="22.5" customHeight="1" thickBot="1">
      <c r="A33" s="85">
        <v>25</v>
      </c>
      <c r="B33" s="209" t="s">
        <v>326</v>
      </c>
      <c r="C33" s="210"/>
      <c r="D33" s="210"/>
      <c r="E33" s="211" t="s">
        <v>217</v>
      </c>
      <c r="F33" s="212" t="s">
        <v>218</v>
      </c>
      <c r="G33" s="86" t="s">
        <v>219</v>
      </c>
      <c r="H33" s="87" t="s">
        <v>220</v>
      </c>
      <c r="I33" s="87" t="s">
        <v>221</v>
      </c>
      <c r="J33" s="88" t="s">
        <v>222</v>
      </c>
      <c r="K33" s="685" t="s">
        <v>348</v>
      </c>
      <c r="L33" s="686"/>
      <c r="M33" s="89">
        <v>25</v>
      </c>
      <c r="N33" s="224">
        <v>1</v>
      </c>
      <c r="O33" s="225" t="s">
        <v>360</v>
      </c>
      <c r="P33" s="224">
        <v>1</v>
      </c>
      <c r="Q33" s="225" t="s">
        <v>360</v>
      </c>
      <c r="R33" s="224">
        <v>1</v>
      </c>
      <c r="S33" s="225" t="s">
        <v>360</v>
      </c>
      <c r="T33" s="224">
        <v>2</v>
      </c>
      <c r="U33" s="225" t="s">
        <v>360</v>
      </c>
      <c r="V33" s="78"/>
    </row>
    <row r="34" spans="1:22" s="79" customFormat="1" ht="22.5" customHeight="1">
      <c r="A34" s="90">
        <v>26</v>
      </c>
      <c r="B34" s="213" t="s">
        <v>326</v>
      </c>
      <c r="C34" s="214"/>
      <c r="D34" s="214"/>
      <c r="E34" s="215" t="s">
        <v>217</v>
      </c>
      <c r="F34" s="216" t="s">
        <v>218</v>
      </c>
      <c r="G34" s="91" t="s">
        <v>219</v>
      </c>
      <c r="H34" s="92" t="s">
        <v>220</v>
      </c>
      <c r="I34" s="92" t="s">
        <v>221</v>
      </c>
      <c r="J34" s="93" t="s">
        <v>222</v>
      </c>
      <c r="K34" s="687" t="s">
        <v>348</v>
      </c>
      <c r="L34" s="688"/>
      <c r="M34" s="94">
        <v>26</v>
      </c>
      <c r="N34" s="226">
        <v>2</v>
      </c>
      <c r="O34" s="227" t="s">
        <v>360</v>
      </c>
      <c r="P34" s="226">
        <v>1</v>
      </c>
      <c r="Q34" s="227" t="s">
        <v>360</v>
      </c>
      <c r="R34" s="226">
        <v>1</v>
      </c>
      <c r="S34" s="227" t="s">
        <v>360</v>
      </c>
      <c r="T34" s="226">
        <v>1</v>
      </c>
      <c r="U34" s="227" t="s">
        <v>360</v>
      </c>
      <c r="V34" s="78"/>
    </row>
    <row r="35" spans="1:22" s="79" customFormat="1" ht="22.5" customHeight="1">
      <c r="A35" s="80">
        <v>27</v>
      </c>
      <c r="B35" s="205" t="s">
        <v>326</v>
      </c>
      <c r="C35" s="206"/>
      <c r="D35" s="206"/>
      <c r="E35" s="203" t="s">
        <v>217</v>
      </c>
      <c r="F35" s="208" t="s">
        <v>218</v>
      </c>
      <c r="G35" s="81" t="s">
        <v>219</v>
      </c>
      <c r="H35" s="82" t="s">
        <v>220</v>
      </c>
      <c r="I35" s="82" t="s">
        <v>221</v>
      </c>
      <c r="J35" s="83" t="s">
        <v>222</v>
      </c>
      <c r="K35" s="670" t="s">
        <v>348</v>
      </c>
      <c r="L35" s="671"/>
      <c r="M35" s="84">
        <v>27</v>
      </c>
      <c r="N35" s="221">
        <v>1</v>
      </c>
      <c r="O35" s="223" t="s">
        <v>360</v>
      </c>
      <c r="P35" s="221">
        <v>1</v>
      </c>
      <c r="Q35" s="223" t="s">
        <v>360</v>
      </c>
      <c r="R35" s="221">
        <v>2</v>
      </c>
      <c r="S35" s="223" t="s">
        <v>360</v>
      </c>
      <c r="T35" s="221">
        <v>2</v>
      </c>
      <c r="U35" s="223" t="s">
        <v>360</v>
      </c>
      <c r="V35" s="78"/>
    </row>
    <row r="36" spans="1:22" s="79" customFormat="1" ht="22.5" customHeight="1">
      <c r="A36" s="80">
        <v>28</v>
      </c>
      <c r="B36" s="205" t="s">
        <v>326</v>
      </c>
      <c r="C36" s="206"/>
      <c r="D36" s="206"/>
      <c r="E36" s="203" t="s">
        <v>217</v>
      </c>
      <c r="F36" s="208" t="s">
        <v>218</v>
      </c>
      <c r="G36" s="81" t="s">
        <v>219</v>
      </c>
      <c r="H36" s="82" t="s">
        <v>220</v>
      </c>
      <c r="I36" s="82" t="s">
        <v>221</v>
      </c>
      <c r="J36" s="83" t="s">
        <v>222</v>
      </c>
      <c r="K36" s="670" t="s">
        <v>348</v>
      </c>
      <c r="L36" s="671"/>
      <c r="M36" s="84">
        <v>28</v>
      </c>
      <c r="N36" s="221">
        <v>2</v>
      </c>
      <c r="O36" s="223" t="s">
        <v>360</v>
      </c>
      <c r="P36" s="221">
        <v>1</v>
      </c>
      <c r="Q36" s="223" t="s">
        <v>360</v>
      </c>
      <c r="R36" s="221">
        <v>1</v>
      </c>
      <c r="S36" s="223" t="s">
        <v>360</v>
      </c>
      <c r="T36" s="221">
        <v>1</v>
      </c>
      <c r="U36" s="223" t="s">
        <v>360</v>
      </c>
      <c r="V36" s="78"/>
    </row>
    <row r="37" spans="1:22" s="79" customFormat="1" ht="22.5" customHeight="1">
      <c r="A37" s="80">
        <v>29</v>
      </c>
      <c r="B37" s="205" t="s">
        <v>326</v>
      </c>
      <c r="C37" s="206"/>
      <c r="D37" s="206"/>
      <c r="E37" s="203" t="s">
        <v>217</v>
      </c>
      <c r="F37" s="208" t="s">
        <v>218</v>
      </c>
      <c r="G37" s="81" t="s">
        <v>219</v>
      </c>
      <c r="H37" s="82" t="s">
        <v>220</v>
      </c>
      <c r="I37" s="82" t="s">
        <v>221</v>
      </c>
      <c r="J37" s="83" t="s">
        <v>222</v>
      </c>
      <c r="K37" s="670" t="s">
        <v>348</v>
      </c>
      <c r="L37" s="671"/>
      <c r="M37" s="84">
        <v>29</v>
      </c>
      <c r="N37" s="221">
        <v>1</v>
      </c>
      <c r="O37" s="223" t="s">
        <v>360</v>
      </c>
      <c r="P37" s="221">
        <v>1</v>
      </c>
      <c r="Q37" s="223" t="s">
        <v>360</v>
      </c>
      <c r="R37" s="221">
        <v>1</v>
      </c>
      <c r="S37" s="223" t="s">
        <v>360</v>
      </c>
      <c r="T37" s="221"/>
      <c r="U37" s="223"/>
      <c r="V37" s="78"/>
    </row>
    <row r="38" spans="1:22" s="79" customFormat="1" ht="22.5" customHeight="1" thickBot="1">
      <c r="A38" s="95">
        <v>30</v>
      </c>
      <c r="B38" s="217"/>
      <c r="C38" s="218"/>
      <c r="D38" s="218"/>
      <c r="E38" s="203" t="s">
        <v>217</v>
      </c>
      <c r="F38" s="219" t="s">
        <v>218</v>
      </c>
      <c r="G38" s="96" t="s">
        <v>219</v>
      </c>
      <c r="H38" s="97" t="s">
        <v>220</v>
      </c>
      <c r="I38" s="97" t="s">
        <v>221</v>
      </c>
      <c r="J38" s="98" t="s">
        <v>222</v>
      </c>
      <c r="K38" s="689"/>
      <c r="L38" s="690"/>
      <c r="M38" s="99">
        <v>30</v>
      </c>
      <c r="N38" s="228"/>
      <c r="O38" s="229"/>
      <c r="P38" s="228"/>
      <c r="Q38" s="229"/>
      <c r="R38" s="228"/>
      <c r="S38" s="229"/>
      <c r="T38" s="228"/>
      <c r="U38" s="229"/>
      <c r="V38" s="78"/>
    </row>
    <row r="39" spans="1:22" ht="30" customHeight="1" thickTop="1">
      <c r="A39" s="100" t="s">
        <v>223</v>
      </c>
      <c r="B39" s="676">
        <f>IF(COUNTA(B9:C38)=0,"",COUNTA(B9:C38))</f>
        <v>29</v>
      </c>
      <c r="C39" s="677"/>
      <c r="D39" s="220"/>
      <c r="E39" s="678"/>
      <c r="F39" s="679"/>
      <c r="G39" s="680"/>
      <c r="H39" s="681"/>
      <c r="I39" s="681"/>
      <c r="J39" s="682"/>
      <c r="K39" s="683"/>
      <c r="L39" s="684"/>
      <c r="M39" s="101"/>
      <c r="N39" s="230">
        <f>IF(SUM(N9:N38)=0,"",SUM(N9:N38))</f>
        <v>38</v>
      </c>
      <c r="O39" s="231"/>
      <c r="P39" s="230">
        <f>IF(SUM(P9:P38)=0,"",SUM(P9:P38))</f>
        <v>38</v>
      </c>
      <c r="Q39" s="231"/>
      <c r="R39" s="230">
        <f>IF(SUM(R9:R38)=0,"",SUM(R9:R38))</f>
        <v>39</v>
      </c>
      <c r="S39" s="231"/>
      <c r="T39" s="230">
        <f>IF(SUM(T9:T38)=0,"",SUM(T9:T38))</f>
        <v>41</v>
      </c>
      <c r="U39" s="231"/>
      <c r="V39" s="102"/>
    </row>
  </sheetData>
  <sheetProtection selectLockedCells="1" selectUnlockedCells="1"/>
  <mergeCells count="44">
    <mergeCell ref="B39:C39"/>
    <mergeCell ref="E39:F39"/>
    <mergeCell ref="G39:J39"/>
    <mergeCell ref="K39:L39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M5:U5"/>
    <mergeCell ref="A7:A8"/>
    <mergeCell ref="B7:K7"/>
    <mergeCell ref="M7:M8"/>
    <mergeCell ref="N7:O7"/>
    <mergeCell ref="P7:Q7"/>
    <mergeCell ref="R7:S7"/>
    <mergeCell ref="T7:U7"/>
    <mergeCell ref="E8:F8"/>
    <mergeCell ref="G8:J8"/>
  </mergeCells>
  <phoneticPr fontId="4"/>
  <dataValidations count="1">
    <dataValidation type="list" errorStyle="information" showInputMessage="1" showErrorMessage="1" sqref="B9:B38" xr:uid="{00000000-0002-0000-0A00-000000000000}">
      <formula1>"○"</formula1>
    </dataValidation>
  </dataValidations>
  <printOptions horizontalCentered="1"/>
  <pageMargins left="0.39370078740157483" right="0.39370078740157483" top="0.31496062992125984" bottom="0.31496062992125984" header="0.31496062992125984" footer="0.31496062992125984"/>
  <pageSetup paperSize="9" scale="94" orientation="portrait" r:id="rId1"/>
  <headerFooter alignWithMargins="0"/>
  <colBreaks count="1" manualBreakCount="1">
    <brk id="12" max="3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9</xdr:row>
                    <xdr:rowOff>28575</xdr:rowOff>
                  </from>
                  <to>
                    <xdr:col>4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5</xdr:col>
                    <xdr:colOff>28575</xdr:colOff>
                    <xdr:row>9</xdr:row>
                    <xdr:rowOff>28575</xdr:rowOff>
                  </from>
                  <to>
                    <xdr:col>5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5</xdr:col>
                    <xdr:colOff>28575</xdr:colOff>
                    <xdr:row>10</xdr:row>
                    <xdr:rowOff>28575</xdr:rowOff>
                  </from>
                  <to>
                    <xdr:col>5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4</xdr:col>
                    <xdr:colOff>28575</xdr:colOff>
                    <xdr:row>10</xdr:row>
                    <xdr:rowOff>28575</xdr:rowOff>
                  </from>
                  <to>
                    <xdr:col>4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5</xdr:col>
                    <xdr:colOff>28575</xdr:colOff>
                    <xdr:row>11</xdr:row>
                    <xdr:rowOff>28575</xdr:rowOff>
                  </from>
                  <to>
                    <xdr:col>5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4</xdr:col>
                    <xdr:colOff>28575</xdr:colOff>
                    <xdr:row>11</xdr:row>
                    <xdr:rowOff>28575</xdr:rowOff>
                  </from>
                  <to>
                    <xdr:col>4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5</xdr:col>
                    <xdr:colOff>28575</xdr:colOff>
                    <xdr:row>12</xdr:row>
                    <xdr:rowOff>28575</xdr:rowOff>
                  </from>
                  <to>
                    <xdr:col>5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11" name="Check Box 8">
              <controlPr defaultSize="0" autoFill="0" autoLine="0" autoPict="0">
                <anchor moveWithCells="1">
                  <from>
                    <xdr:col>4</xdr:col>
                    <xdr:colOff>28575</xdr:colOff>
                    <xdr:row>12</xdr:row>
                    <xdr:rowOff>28575</xdr:rowOff>
                  </from>
                  <to>
                    <xdr:col>4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3" r:id="rId12" name="Check Box 9">
              <controlPr defaultSize="0" autoFill="0" autoLine="0" autoPict="0">
                <anchor moveWithCells="1">
                  <from>
                    <xdr:col>5</xdr:col>
                    <xdr:colOff>28575</xdr:colOff>
                    <xdr:row>13</xdr:row>
                    <xdr:rowOff>38100</xdr:rowOff>
                  </from>
                  <to>
                    <xdr:col>5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4" r:id="rId13" name="Check Box 10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38100</xdr:rowOff>
                  </from>
                  <to>
                    <xdr:col>4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5" r:id="rId14" name="Check Box 11">
              <controlPr defaultSize="0" autoFill="0" autoLine="0" autoPict="0">
                <anchor moveWithCells="1">
                  <from>
                    <xdr:col>5</xdr:col>
                    <xdr:colOff>28575</xdr:colOff>
                    <xdr:row>14</xdr:row>
                    <xdr:rowOff>38100</xdr:rowOff>
                  </from>
                  <to>
                    <xdr:col>5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6" r:id="rId15" name="Check Box 12">
              <controlPr defaultSize="0" autoFill="0" autoLine="0" autoPict="0">
                <anchor moveWithCells="1">
                  <from>
                    <xdr:col>4</xdr:col>
                    <xdr:colOff>28575</xdr:colOff>
                    <xdr:row>14</xdr:row>
                    <xdr:rowOff>38100</xdr:rowOff>
                  </from>
                  <to>
                    <xdr:col>4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7" r:id="rId16" name="Check Box 13">
              <controlPr defaultSize="0" autoFill="0" autoLine="0" autoPict="0">
                <anchor moveWithCells="1">
                  <from>
                    <xdr:col>5</xdr:col>
                    <xdr:colOff>28575</xdr:colOff>
                    <xdr:row>15</xdr:row>
                    <xdr:rowOff>38100</xdr:rowOff>
                  </from>
                  <to>
                    <xdr:col>5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8" r:id="rId17" name="Check Box 14">
              <controlPr defaultSize="0" autoFill="0" autoLine="0" autoPict="0">
                <anchor moveWithCells="1">
                  <from>
                    <xdr:col>4</xdr:col>
                    <xdr:colOff>28575</xdr:colOff>
                    <xdr:row>15</xdr:row>
                    <xdr:rowOff>38100</xdr:rowOff>
                  </from>
                  <to>
                    <xdr:col>4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9" r:id="rId18" name="Check Box 15">
              <controlPr defaultSize="0" autoFill="0" autoLine="0" autoPict="0">
                <anchor moveWithCells="1">
                  <from>
                    <xdr:col>5</xdr:col>
                    <xdr:colOff>28575</xdr:colOff>
                    <xdr:row>16</xdr:row>
                    <xdr:rowOff>38100</xdr:rowOff>
                  </from>
                  <to>
                    <xdr:col>5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0" r:id="rId19" name="Check Box 16">
              <controlPr defaultSize="0" autoFill="0" autoLine="0" autoPict="0">
                <anchor moveWithCells="1">
                  <from>
                    <xdr:col>4</xdr:col>
                    <xdr:colOff>28575</xdr:colOff>
                    <xdr:row>16</xdr:row>
                    <xdr:rowOff>38100</xdr:rowOff>
                  </from>
                  <to>
                    <xdr:col>4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1" r:id="rId20" name="Check Box 17">
              <controlPr defaultSize="0" autoFill="0" autoLine="0" autoPict="0">
                <anchor moveWithCells="1">
                  <from>
                    <xdr:col>5</xdr:col>
                    <xdr:colOff>28575</xdr:colOff>
                    <xdr:row>17</xdr:row>
                    <xdr:rowOff>47625</xdr:rowOff>
                  </from>
                  <to>
                    <xdr:col>5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2" r:id="rId21" name="Check Box 18">
              <controlPr defaultSize="0" autoFill="0" autoLine="0" autoPict="0">
                <anchor moveWithCells="1">
                  <from>
                    <xdr:col>4</xdr:col>
                    <xdr:colOff>28575</xdr:colOff>
                    <xdr:row>17</xdr:row>
                    <xdr:rowOff>47625</xdr:rowOff>
                  </from>
                  <to>
                    <xdr:col>4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3" r:id="rId22" name="Check Box 19">
              <controlPr defaultSize="0" autoFill="0" autoLine="0" autoPict="0">
                <anchor moveWithCells="1">
                  <from>
                    <xdr:col>5</xdr:col>
                    <xdr:colOff>28575</xdr:colOff>
                    <xdr:row>18</xdr:row>
                    <xdr:rowOff>47625</xdr:rowOff>
                  </from>
                  <to>
                    <xdr:col>5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4" r:id="rId23" name="Check Box 20">
              <controlPr defaultSize="0" autoFill="0" autoLine="0" autoPict="0">
                <anchor moveWithCells="1">
                  <from>
                    <xdr:col>4</xdr:col>
                    <xdr:colOff>28575</xdr:colOff>
                    <xdr:row>18</xdr:row>
                    <xdr:rowOff>47625</xdr:rowOff>
                  </from>
                  <to>
                    <xdr:col>4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5" r:id="rId24" name="Check Box 21">
              <controlPr defaultSize="0" autoFill="0" autoLine="0" autoPict="0">
                <anchor moveWithCells="1">
                  <from>
                    <xdr:col>5</xdr:col>
                    <xdr:colOff>28575</xdr:colOff>
                    <xdr:row>19</xdr:row>
                    <xdr:rowOff>47625</xdr:rowOff>
                  </from>
                  <to>
                    <xdr:col>5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6" r:id="rId25" name="Check Box 22">
              <controlPr defaultSize="0" autoFill="0" autoLine="0" autoPict="0">
                <anchor moveWithCells="1">
                  <from>
                    <xdr:col>4</xdr:col>
                    <xdr:colOff>28575</xdr:colOff>
                    <xdr:row>19</xdr:row>
                    <xdr:rowOff>47625</xdr:rowOff>
                  </from>
                  <to>
                    <xdr:col>4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7" r:id="rId26" name="Check Box 23">
              <controlPr defaultSize="0" autoFill="0" autoLine="0" autoPict="0">
                <anchor moveWithCells="1">
                  <from>
                    <xdr:col>5</xdr:col>
                    <xdr:colOff>28575</xdr:colOff>
                    <xdr:row>20</xdr:row>
                    <xdr:rowOff>47625</xdr:rowOff>
                  </from>
                  <to>
                    <xdr:col>5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8" r:id="rId27" name="Check Box 24">
              <controlPr defaultSize="0" autoFill="0" autoLine="0" autoPict="0">
                <anchor moveWithCells="1">
                  <from>
                    <xdr:col>4</xdr:col>
                    <xdr:colOff>28575</xdr:colOff>
                    <xdr:row>20</xdr:row>
                    <xdr:rowOff>47625</xdr:rowOff>
                  </from>
                  <to>
                    <xdr:col>4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9" r:id="rId28" name="Check Box 25">
              <controlPr defaultSize="0" autoFill="0" autoLine="0" autoPict="0">
                <anchor moveWithCells="1">
                  <from>
                    <xdr:col>5</xdr:col>
                    <xdr:colOff>28575</xdr:colOff>
                    <xdr:row>21</xdr:row>
                    <xdr:rowOff>47625</xdr:rowOff>
                  </from>
                  <to>
                    <xdr:col>5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0" r:id="rId29" name="Check Box 26">
              <controlPr defaultSize="0" autoFill="0" autoLine="0" autoPict="0">
                <anchor moveWithCells="1">
                  <from>
                    <xdr:col>4</xdr:col>
                    <xdr:colOff>28575</xdr:colOff>
                    <xdr:row>21</xdr:row>
                    <xdr:rowOff>47625</xdr:rowOff>
                  </from>
                  <to>
                    <xdr:col>4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1" r:id="rId30" name="Check Box 27">
              <controlPr defaultSize="0" autoFill="0" autoLine="0" autoPict="0">
                <anchor moveWithCells="1">
                  <from>
                    <xdr:col>5</xdr:col>
                    <xdr:colOff>28575</xdr:colOff>
                    <xdr:row>22</xdr:row>
                    <xdr:rowOff>57150</xdr:rowOff>
                  </from>
                  <to>
                    <xdr:col>5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2" r:id="rId31" name="Check Box 28">
              <controlPr defaultSize="0" autoFill="0" autoLine="0" autoPict="0">
                <anchor moveWithCells="1">
                  <from>
                    <xdr:col>4</xdr:col>
                    <xdr:colOff>28575</xdr:colOff>
                    <xdr:row>22</xdr:row>
                    <xdr:rowOff>57150</xdr:rowOff>
                  </from>
                  <to>
                    <xdr:col>4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3" r:id="rId32" name="Check Box 29">
              <controlPr defaultSize="0" autoFill="0" autoLine="0" autoPict="0">
                <anchor moveWithCells="1">
                  <from>
                    <xdr:col>5</xdr:col>
                    <xdr:colOff>28575</xdr:colOff>
                    <xdr:row>23</xdr:row>
                    <xdr:rowOff>57150</xdr:rowOff>
                  </from>
                  <to>
                    <xdr:col>5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4" r:id="rId33" name="Check Box 30">
              <controlPr defaultSize="0" autoFill="0" autoLine="0" autoPict="0">
                <anchor moveWithCells="1">
                  <from>
                    <xdr:col>4</xdr:col>
                    <xdr:colOff>28575</xdr:colOff>
                    <xdr:row>23</xdr:row>
                    <xdr:rowOff>57150</xdr:rowOff>
                  </from>
                  <to>
                    <xdr:col>4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5" r:id="rId34" name="Check Box 31">
              <controlPr defaultSize="0" autoFill="0" autoLine="0" autoPict="0">
                <anchor moveWithCells="1">
                  <from>
                    <xdr:col>5</xdr:col>
                    <xdr:colOff>28575</xdr:colOff>
                    <xdr:row>24</xdr:row>
                    <xdr:rowOff>57150</xdr:rowOff>
                  </from>
                  <to>
                    <xdr:col>5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6" r:id="rId35" name="Check Box 32">
              <controlPr defaultSize="0" autoFill="0" autoLine="0" autoPict="0">
                <anchor moveWithCells="1">
                  <from>
                    <xdr:col>4</xdr:col>
                    <xdr:colOff>28575</xdr:colOff>
                    <xdr:row>24</xdr:row>
                    <xdr:rowOff>57150</xdr:rowOff>
                  </from>
                  <to>
                    <xdr:col>4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7" r:id="rId36" name="Check Box 33">
              <controlPr defaultSize="0" autoFill="0" autoLine="0" autoPict="0">
                <anchor moveWithCells="1">
                  <from>
                    <xdr:col>5</xdr:col>
                    <xdr:colOff>28575</xdr:colOff>
                    <xdr:row>25</xdr:row>
                    <xdr:rowOff>57150</xdr:rowOff>
                  </from>
                  <to>
                    <xdr:col>5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8" r:id="rId37" name="Check Box 34">
              <controlPr defaultSize="0" autoFill="0" autoLine="0" autoPict="0">
                <anchor moveWithCells="1">
                  <from>
                    <xdr:col>4</xdr:col>
                    <xdr:colOff>28575</xdr:colOff>
                    <xdr:row>25</xdr:row>
                    <xdr:rowOff>57150</xdr:rowOff>
                  </from>
                  <to>
                    <xdr:col>4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9" r:id="rId38" name="Check Box 35">
              <controlPr defaultSize="0" autoFill="0" autoLine="0" autoPict="0">
                <anchor moveWithCells="1">
                  <from>
                    <xdr:col>5</xdr:col>
                    <xdr:colOff>28575</xdr:colOff>
                    <xdr:row>26</xdr:row>
                    <xdr:rowOff>57150</xdr:rowOff>
                  </from>
                  <to>
                    <xdr:col>5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0" r:id="rId39" name="Check Box 36">
              <controlPr defaultSize="0" autoFill="0" autoLine="0" autoPict="0">
                <anchor moveWithCells="1">
                  <from>
                    <xdr:col>4</xdr:col>
                    <xdr:colOff>28575</xdr:colOff>
                    <xdr:row>26</xdr:row>
                    <xdr:rowOff>57150</xdr:rowOff>
                  </from>
                  <to>
                    <xdr:col>4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1" r:id="rId40" name="Check Box 37">
              <controlPr defaultSize="0" autoFill="0" autoLine="0" autoPict="0">
                <anchor moveWithCells="1">
                  <from>
                    <xdr:col>5</xdr:col>
                    <xdr:colOff>28575</xdr:colOff>
                    <xdr:row>27</xdr:row>
                    <xdr:rowOff>66675</xdr:rowOff>
                  </from>
                  <to>
                    <xdr:col>5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2" r:id="rId41" name="Check Box 38">
              <controlPr defaultSize="0" autoFill="0" autoLine="0" autoPict="0">
                <anchor moveWithCells="1">
                  <from>
                    <xdr:col>4</xdr:col>
                    <xdr:colOff>28575</xdr:colOff>
                    <xdr:row>27</xdr:row>
                    <xdr:rowOff>66675</xdr:rowOff>
                  </from>
                  <to>
                    <xdr:col>4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3" r:id="rId42" name="Check Box 39">
              <controlPr defaultSize="0" autoFill="0" autoLine="0" autoPict="0">
                <anchor moveWithCells="1">
                  <from>
                    <xdr:col>5</xdr:col>
                    <xdr:colOff>28575</xdr:colOff>
                    <xdr:row>28</xdr:row>
                    <xdr:rowOff>66675</xdr:rowOff>
                  </from>
                  <to>
                    <xdr:col>5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4" r:id="rId43" name="Check Box 40">
              <controlPr defaultSize="0" autoFill="0" autoLine="0" autoPict="0">
                <anchor moveWithCells="1">
                  <from>
                    <xdr:col>4</xdr:col>
                    <xdr:colOff>28575</xdr:colOff>
                    <xdr:row>28</xdr:row>
                    <xdr:rowOff>66675</xdr:rowOff>
                  </from>
                  <to>
                    <xdr:col>4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5" r:id="rId44" name="Check Box 41">
              <controlPr defaultSize="0" autoFill="0" autoLine="0" autoPict="0">
                <anchor moveWithCells="1">
                  <from>
                    <xdr:col>5</xdr:col>
                    <xdr:colOff>28575</xdr:colOff>
                    <xdr:row>29</xdr:row>
                    <xdr:rowOff>66675</xdr:rowOff>
                  </from>
                  <to>
                    <xdr:col>5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6" r:id="rId45" name="Check Box 42">
              <controlPr defaultSize="0" autoFill="0" autoLine="0" autoPict="0">
                <anchor moveWithCells="1">
                  <from>
                    <xdr:col>4</xdr:col>
                    <xdr:colOff>28575</xdr:colOff>
                    <xdr:row>29</xdr:row>
                    <xdr:rowOff>66675</xdr:rowOff>
                  </from>
                  <to>
                    <xdr:col>4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7" r:id="rId46" name="Check Box 43">
              <controlPr defaultSize="0" autoFill="0" autoLine="0" autoPict="0">
                <anchor moveWithCells="1">
                  <from>
                    <xdr:col>5</xdr:col>
                    <xdr:colOff>28575</xdr:colOff>
                    <xdr:row>30</xdr:row>
                    <xdr:rowOff>66675</xdr:rowOff>
                  </from>
                  <to>
                    <xdr:col>5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8" r:id="rId47" name="Check Box 44">
              <controlPr defaultSize="0" autoFill="0" autoLine="0" autoPict="0">
                <anchor moveWithCells="1">
                  <from>
                    <xdr:col>4</xdr:col>
                    <xdr:colOff>28575</xdr:colOff>
                    <xdr:row>30</xdr:row>
                    <xdr:rowOff>66675</xdr:rowOff>
                  </from>
                  <to>
                    <xdr:col>4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9" r:id="rId48" name="Check Box 45">
              <controlPr defaultSize="0" autoFill="0" autoLine="0" autoPict="0">
                <anchor moveWithCells="1">
                  <from>
                    <xdr:col>5</xdr:col>
                    <xdr:colOff>28575</xdr:colOff>
                    <xdr:row>31</xdr:row>
                    <xdr:rowOff>66675</xdr:rowOff>
                  </from>
                  <to>
                    <xdr:col>5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0" r:id="rId49" name="Check Box 46">
              <controlPr defaultSize="0" autoFill="0" autoLine="0" autoPict="0">
                <anchor moveWithCells="1">
                  <from>
                    <xdr:col>4</xdr:col>
                    <xdr:colOff>28575</xdr:colOff>
                    <xdr:row>31</xdr:row>
                    <xdr:rowOff>66675</xdr:rowOff>
                  </from>
                  <to>
                    <xdr:col>4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1" r:id="rId50" name="Check Box 47">
              <controlPr defaultSize="0" autoFill="0" autoLine="0" autoPict="0">
                <anchor moveWithCells="1">
                  <from>
                    <xdr:col>5</xdr:col>
                    <xdr:colOff>28575</xdr:colOff>
                    <xdr:row>32</xdr:row>
                    <xdr:rowOff>76200</xdr:rowOff>
                  </from>
                  <to>
                    <xdr:col>5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2" r:id="rId51" name="Check Box 48">
              <controlPr defaultSize="0" autoFill="0" autoLine="0" autoPict="0">
                <anchor moveWithCells="1">
                  <from>
                    <xdr:col>4</xdr:col>
                    <xdr:colOff>28575</xdr:colOff>
                    <xdr:row>32</xdr:row>
                    <xdr:rowOff>76200</xdr:rowOff>
                  </from>
                  <to>
                    <xdr:col>4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3" r:id="rId52" name="Check Box 49">
              <controlPr defaultSize="0" autoFill="0" autoLine="0" autoPict="0">
                <anchor moveWithCells="1">
                  <from>
                    <xdr:col>5</xdr:col>
                    <xdr:colOff>28575</xdr:colOff>
                    <xdr:row>33</xdr:row>
                    <xdr:rowOff>76200</xdr:rowOff>
                  </from>
                  <to>
                    <xdr:col>5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4" r:id="rId53" name="Check Box 50">
              <controlPr defaultSize="0" autoFill="0" autoLine="0" autoPict="0">
                <anchor moveWithCells="1">
                  <from>
                    <xdr:col>4</xdr:col>
                    <xdr:colOff>28575</xdr:colOff>
                    <xdr:row>33</xdr:row>
                    <xdr:rowOff>76200</xdr:rowOff>
                  </from>
                  <to>
                    <xdr:col>4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5" r:id="rId54" name="Check Box 51">
              <controlPr defaultSize="0" autoFill="0" autoLine="0" autoPict="0">
                <anchor moveWithCells="1">
                  <from>
                    <xdr:col>5</xdr:col>
                    <xdr:colOff>28575</xdr:colOff>
                    <xdr:row>34</xdr:row>
                    <xdr:rowOff>76200</xdr:rowOff>
                  </from>
                  <to>
                    <xdr:col>5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6" r:id="rId55" name="Check Box 52">
              <controlPr defaultSize="0" autoFill="0" autoLine="0" autoPict="0">
                <anchor moveWithCells="1">
                  <from>
                    <xdr:col>4</xdr:col>
                    <xdr:colOff>28575</xdr:colOff>
                    <xdr:row>34</xdr:row>
                    <xdr:rowOff>76200</xdr:rowOff>
                  </from>
                  <to>
                    <xdr:col>4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7" r:id="rId56" name="Check Box 53">
              <controlPr defaultSize="0" autoFill="0" autoLine="0" autoPict="0">
                <anchor moveWithCells="1">
                  <from>
                    <xdr:col>5</xdr:col>
                    <xdr:colOff>28575</xdr:colOff>
                    <xdr:row>35</xdr:row>
                    <xdr:rowOff>76200</xdr:rowOff>
                  </from>
                  <to>
                    <xdr:col>5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8" r:id="rId57" name="Check Box 54">
              <controlPr defaultSize="0" autoFill="0" autoLine="0" autoPict="0">
                <anchor moveWithCells="1">
                  <from>
                    <xdr:col>4</xdr:col>
                    <xdr:colOff>28575</xdr:colOff>
                    <xdr:row>35</xdr:row>
                    <xdr:rowOff>76200</xdr:rowOff>
                  </from>
                  <to>
                    <xdr:col>4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9" r:id="rId58" name="Check Box 55">
              <controlPr defaultSize="0" autoFill="0" autoLine="0" autoPict="0">
                <anchor moveWithCells="1">
                  <from>
                    <xdr:col>5</xdr:col>
                    <xdr:colOff>28575</xdr:colOff>
                    <xdr:row>36</xdr:row>
                    <xdr:rowOff>76200</xdr:rowOff>
                  </from>
                  <to>
                    <xdr:col>5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0" r:id="rId59" name="Check Box 56">
              <controlPr defaultSize="0" autoFill="0" autoLine="0" autoPict="0">
                <anchor moveWithCells="1">
                  <from>
                    <xdr:col>4</xdr:col>
                    <xdr:colOff>28575</xdr:colOff>
                    <xdr:row>36</xdr:row>
                    <xdr:rowOff>76200</xdr:rowOff>
                  </from>
                  <to>
                    <xdr:col>4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1" r:id="rId60" name="Check Box 57">
              <controlPr defaultSize="0" autoFill="0" autoLine="0" autoPict="0">
                <anchor moveWithCells="1">
                  <from>
                    <xdr:col>5</xdr:col>
                    <xdr:colOff>28575</xdr:colOff>
                    <xdr:row>37</xdr:row>
                    <xdr:rowOff>85725</xdr:rowOff>
                  </from>
                  <to>
                    <xdr:col>5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2" r:id="rId61" name="Check Box 58">
              <controlPr defaultSize="0" autoFill="0" autoLine="0" autoPict="0">
                <anchor moveWithCells="1">
                  <from>
                    <xdr:col>4</xdr:col>
                    <xdr:colOff>28575</xdr:colOff>
                    <xdr:row>37</xdr:row>
                    <xdr:rowOff>85725</xdr:rowOff>
                  </from>
                  <to>
                    <xdr:col>4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3" r:id="rId62" name="Check Box 59">
              <controlPr defaultSize="0" autoFill="0" autoLine="0" autoPict="0">
                <anchor moveWithCells="1">
                  <from>
                    <xdr:col>4</xdr:col>
                    <xdr:colOff>28575</xdr:colOff>
                    <xdr:row>8</xdr:row>
                    <xdr:rowOff>28575</xdr:rowOff>
                  </from>
                  <to>
                    <xdr:col>4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4" r:id="rId63" name="Check Box 60">
              <controlPr defaultSize="0" autoFill="0" autoLine="0" autoPict="0">
                <anchor moveWithCells="1">
                  <from>
                    <xdr:col>5</xdr:col>
                    <xdr:colOff>28575</xdr:colOff>
                    <xdr:row>8</xdr:row>
                    <xdr:rowOff>28575</xdr:rowOff>
                  </from>
                  <to>
                    <xdr:col>5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5" r:id="rId64" name="Check Box 61">
              <controlPr defaultSize="0" autoFill="0" autoLine="0" autoPict="0">
                <anchor moveWithCells="1">
                  <from>
                    <xdr:col>6</xdr:col>
                    <xdr:colOff>28575</xdr:colOff>
                    <xdr:row>8</xdr:row>
                    <xdr:rowOff>28575</xdr:rowOff>
                  </from>
                  <to>
                    <xdr:col>6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6" r:id="rId65" name="Check Box 62">
              <controlPr defaultSize="0" autoFill="0" autoLine="0" autoPict="0">
                <anchor moveWithCells="1">
                  <from>
                    <xdr:col>7</xdr:col>
                    <xdr:colOff>28575</xdr:colOff>
                    <xdr:row>8</xdr:row>
                    <xdr:rowOff>28575</xdr:rowOff>
                  </from>
                  <to>
                    <xdr:col>7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7" r:id="rId66" name="Check Box 63">
              <controlPr defaultSize="0" autoFill="0" autoLine="0" autoPict="0">
                <anchor moveWithCells="1">
                  <from>
                    <xdr:col>8</xdr:col>
                    <xdr:colOff>19050</xdr:colOff>
                    <xdr:row>8</xdr:row>
                    <xdr:rowOff>28575</xdr:rowOff>
                  </from>
                  <to>
                    <xdr:col>8</xdr:col>
                    <xdr:colOff>323850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8" r:id="rId67" name="Check Box 64">
              <controlPr defaultSize="0" autoFill="0" autoLine="0" autoPict="0">
                <anchor moveWithCells="1">
                  <from>
                    <xdr:col>9</xdr:col>
                    <xdr:colOff>28575</xdr:colOff>
                    <xdr:row>8</xdr:row>
                    <xdr:rowOff>28575</xdr:rowOff>
                  </from>
                  <to>
                    <xdr:col>9</xdr:col>
                    <xdr:colOff>333375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9" r:id="rId68" name="Check Box 65">
              <controlPr defaultSize="0" autoFill="0" autoLine="0" autoPict="0">
                <anchor moveWithCells="1">
                  <from>
                    <xdr:col>6</xdr:col>
                    <xdr:colOff>28575</xdr:colOff>
                    <xdr:row>9</xdr:row>
                    <xdr:rowOff>28575</xdr:rowOff>
                  </from>
                  <to>
                    <xdr:col>6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0" r:id="rId69" name="Check Box 66">
              <controlPr defaultSize="0" autoFill="0" autoLine="0" autoPict="0">
                <anchor moveWithCells="1">
                  <from>
                    <xdr:col>7</xdr:col>
                    <xdr:colOff>28575</xdr:colOff>
                    <xdr:row>9</xdr:row>
                    <xdr:rowOff>28575</xdr:rowOff>
                  </from>
                  <to>
                    <xdr:col>7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1" r:id="rId70" name="Check Box 67">
              <controlPr defaultSize="0" autoFill="0" autoLine="0" autoPict="0">
                <anchor moveWithCells="1">
                  <from>
                    <xdr:col>8</xdr:col>
                    <xdr:colOff>19050</xdr:colOff>
                    <xdr:row>9</xdr:row>
                    <xdr:rowOff>28575</xdr:rowOff>
                  </from>
                  <to>
                    <xdr:col>8</xdr:col>
                    <xdr:colOff>323850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2" r:id="rId71" name="Check Box 68">
              <controlPr defaultSize="0" autoFill="0" autoLine="0" autoPict="0">
                <anchor moveWithCells="1">
                  <from>
                    <xdr:col>9</xdr:col>
                    <xdr:colOff>28575</xdr:colOff>
                    <xdr:row>9</xdr:row>
                    <xdr:rowOff>28575</xdr:rowOff>
                  </from>
                  <to>
                    <xdr:col>9</xdr:col>
                    <xdr:colOff>333375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3" r:id="rId72" name="Check Box 69">
              <controlPr defaultSize="0" autoFill="0" autoLine="0" autoPict="0">
                <anchor moveWithCells="1">
                  <from>
                    <xdr:col>6</xdr:col>
                    <xdr:colOff>28575</xdr:colOff>
                    <xdr:row>10</xdr:row>
                    <xdr:rowOff>28575</xdr:rowOff>
                  </from>
                  <to>
                    <xdr:col>6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4" r:id="rId73" name="Check Box 70">
              <controlPr defaultSize="0" autoFill="0" autoLine="0" autoPict="0">
                <anchor moveWithCells="1">
                  <from>
                    <xdr:col>7</xdr:col>
                    <xdr:colOff>28575</xdr:colOff>
                    <xdr:row>10</xdr:row>
                    <xdr:rowOff>28575</xdr:rowOff>
                  </from>
                  <to>
                    <xdr:col>7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5" r:id="rId74" name="Check Box 71">
              <controlPr defaultSize="0" autoFill="0" autoLine="0" autoPict="0">
                <anchor moveWithCells="1">
                  <from>
                    <xdr:col>8</xdr:col>
                    <xdr:colOff>19050</xdr:colOff>
                    <xdr:row>10</xdr:row>
                    <xdr:rowOff>28575</xdr:rowOff>
                  </from>
                  <to>
                    <xdr:col>8</xdr:col>
                    <xdr:colOff>323850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6" r:id="rId75" name="Check Box 72">
              <controlPr defaultSize="0" autoFill="0" autoLine="0" autoPict="0">
                <anchor moveWithCells="1">
                  <from>
                    <xdr:col>9</xdr:col>
                    <xdr:colOff>28575</xdr:colOff>
                    <xdr:row>10</xdr:row>
                    <xdr:rowOff>28575</xdr:rowOff>
                  </from>
                  <to>
                    <xdr:col>9</xdr:col>
                    <xdr:colOff>333375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7" r:id="rId76" name="Check Box 73">
              <controlPr defaultSize="0" autoFill="0" autoLine="0" autoPict="0">
                <anchor moveWithCells="1">
                  <from>
                    <xdr:col>6</xdr:col>
                    <xdr:colOff>28575</xdr:colOff>
                    <xdr:row>11</xdr:row>
                    <xdr:rowOff>28575</xdr:rowOff>
                  </from>
                  <to>
                    <xdr:col>6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8" r:id="rId77" name="Check Box 74">
              <controlPr defaultSize="0" autoFill="0" autoLine="0" autoPict="0">
                <anchor moveWithCells="1">
                  <from>
                    <xdr:col>7</xdr:col>
                    <xdr:colOff>28575</xdr:colOff>
                    <xdr:row>11</xdr:row>
                    <xdr:rowOff>28575</xdr:rowOff>
                  </from>
                  <to>
                    <xdr:col>7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9" r:id="rId78" name="Check Box 75">
              <controlPr defaultSize="0" autoFill="0" autoLine="0" autoPict="0">
                <anchor moveWithCells="1">
                  <from>
                    <xdr:col>8</xdr:col>
                    <xdr:colOff>19050</xdr:colOff>
                    <xdr:row>11</xdr:row>
                    <xdr:rowOff>28575</xdr:rowOff>
                  </from>
                  <to>
                    <xdr:col>8</xdr:col>
                    <xdr:colOff>323850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0" r:id="rId79" name="Check Box 76">
              <controlPr defaultSize="0" autoFill="0" autoLine="0" autoPict="0">
                <anchor moveWithCells="1">
                  <from>
                    <xdr:col>9</xdr:col>
                    <xdr:colOff>28575</xdr:colOff>
                    <xdr:row>11</xdr:row>
                    <xdr:rowOff>28575</xdr:rowOff>
                  </from>
                  <to>
                    <xdr:col>9</xdr:col>
                    <xdr:colOff>333375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1" r:id="rId80" name="Check Box 77">
              <controlPr defaultSize="0" autoFill="0" autoLine="0" autoPict="0">
                <anchor moveWithCells="1">
                  <from>
                    <xdr:col>6</xdr:col>
                    <xdr:colOff>28575</xdr:colOff>
                    <xdr:row>12</xdr:row>
                    <xdr:rowOff>28575</xdr:rowOff>
                  </from>
                  <to>
                    <xdr:col>6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2" r:id="rId81" name="Check Box 78">
              <controlPr defaultSize="0" autoFill="0" autoLine="0" autoPict="0">
                <anchor moveWithCells="1">
                  <from>
                    <xdr:col>7</xdr:col>
                    <xdr:colOff>28575</xdr:colOff>
                    <xdr:row>12</xdr:row>
                    <xdr:rowOff>28575</xdr:rowOff>
                  </from>
                  <to>
                    <xdr:col>7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3" r:id="rId82" name="Check Box 79">
              <controlPr defaultSize="0" autoFill="0" autoLine="0" autoPict="0">
                <anchor moveWithCells="1">
                  <from>
                    <xdr:col>8</xdr:col>
                    <xdr:colOff>19050</xdr:colOff>
                    <xdr:row>12</xdr:row>
                    <xdr:rowOff>28575</xdr:rowOff>
                  </from>
                  <to>
                    <xdr:col>8</xdr:col>
                    <xdr:colOff>323850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4" r:id="rId83" name="Check Box 80">
              <controlPr defaultSize="0" autoFill="0" autoLine="0" autoPict="0">
                <anchor moveWithCells="1">
                  <from>
                    <xdr:col>9</xdr:col>
                    <xdr:colOff>28575</xdr:colOff>
                    <xdr:row>12</xdr:row>
                    <xdr:rowOff>28575</xdr:rowOff>
                  </from>
                  <to>
                    <xdr:col>9</xdr:col>
                    <xdr:colOff>333375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5" r:id="rId84" name="Check Box 81">
              <controlPr defaultSize="0" autoFill="0" autoLine="0" autoPict="0">
                <anchor moveWithCells="1">
                  <from>
                    <xdr:col>6</xdr:col>
                    <xdr:colOff>28575</xdr:colOff>
                    <xdr:row>13</xdr:row>
                    <xdr:rowOff>38100</xdr:rowOff>
                  </from>
                  <to>
                    <xdr:col>6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6" r:id="rId85" name="Check Box 82">
              <controlPr defaultSize="0" autoFill="0" autoLine="0" autoPict="0">
                <anchor moveWithCells="1">
                  <from>
                    <xdr:col>7</xdr:col>
                    <xdr:colOff>28575</xdr:colOff>
                    <xdr:row>13</xdr:row>
                    <xdr:rowOff>38100</xdr:rowOff>
                  </from>
                  <to>
                    <xdr:col>7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7" r:id="rId86" name="Check Box 83">
              <controlPr defaultSize="0" autoFill="0" autoLine="0" autoPict="0">
                <anchor moveWithCells="1">
                  <from>
                    <xdr:col>8</xdr:col>
                    <xdr:colOff>19050</xdr:colOff>
                    <xdr:row>13</xdr:row>
                    <xdr:rowOff>38100</xdr:rowOff>
                  </from>
                  <to>
                    <xdr:col>8</xdr:col>
                    <xdr:colOff>323850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8" r:id="rId87" name="Check Box 84">
              <controlPr defaultSize="0" autoFill="0" autoLine="0" autoPict="0">
                <anchor moveWithCells="1">
                  <from>
                    <xdr:col>9</xdr:col>
                    <xdr:colOff>28575</xdr:colOff>
                    <xdr:row>13</xdr:row>
                    <xdr:rowOff>38100</xdr:rowOff>
                  </from>
                  <to>
                    <xdr:col>9</xdr:col>
                    <xdr:colOff>333375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9" r:id="rId88" name="Check Box 85">
              <controlPr defaultSize="0" autoFill="0" autoLine="0" autoPict="0">
                <anchor moveWithCells="1">
                  <from>
                    <xdr:col>6</xdr:col>
                    <xdr:colOff>28575</xdr:colOff>
                    <xdr:row>14</xdr:row>
                    <xdr:rowOff>38100</xdr:rowOff>
                  </from>
                  <to>
                    <xdr:col>6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0" r:id="rId89" name="Check Box 86">
              <controlPr defaultSize="0" autoFill="0" autoLine="0" autoPict="0">
                <anchor moveWithCells="1">
                  <from>
                    <xdr:col>7</xdr:col>
                    <xdr:colOff>28575</xdr:colOff>
                    <xdr:row>14</xdr:row>
                    <xdr:rowOff>38100</xdr:rowOff>
                  </from>
                  <to>
                    <xdr:col>7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1" r:id="rId90" name="Check Box 87">
              <controlPr defaultSize="0" autoFill="0" autoLine="0" autoPict="0">
                <anchor moveWithCells="1">
                  <from>
                    <xdr:col>8</xdr:col>
                    <xdr:colOff>19050</xdr:colOff>
                    <xdr:row>14</xdr:row>
                    <xdr:rowOff>38100</xdr:rowOff>
                  </from>
                  <to>
                    <xdr:col>8</xdr:col>
                    <xdr:colOff>323850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2" r:id="rId91" name="Check Box 88">
              <controlPr defaultSize="0" autoFill="0" autoLine="0" autoPict="0">
                <anchor moveWithCells="1">
                  <from>
                    <xdr:col>9</xdr:col>
                    <xdr:colOff>28575</xdr:colOff>
                    <xdr:row>14</xdr:row>
                    <xdr:rowOff>38100</xdr:rowOff>
                  </from>
                  <to>
                    <xdr:col>9</xdr:col>
                    <xdr:colOff>333375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3" r:id="rId92" name="Check Box 89">
              <controlPr defaultSize="0" autoFill="0" autoLine="0" autoPict="0">
                <anchor moveWithCells="1">
                  <from>
                    <xdr:col>6</xdr:col>
                    <xdr:colOff>28575</xdr:colOff>
                    <xdr:row>15</xdr:row>
                    <xdr:rowOff>38100</xdr:rowOff>
                  </from>
                  <to>
                    <xdr:col>6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4" r:id="rId93" name="Check Box 90">
              <controlPr defaultSize="0" autoFill="0" autoLine="0" autoPict="0">
                <anchor moveWithCells="1">
                  <from>
                    <xdr:col>7</xdr:col>
                    <xdr:colOff>28575</xdr:colOff>
                    <xdr:row>15</xdr:row>
                    <xdr:rowOff>38100</xdr:rowOff>
                  </from>
                  <to>
                    <xdr:col>7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5" r:id="rId94" name="Check Box 91">
              <controlPr defaultSize="0" autoFill="0" autoLine="0" autoPict="0">
                <anchor moveWithCells="1">
                  <from>
                    <xdr:col>8</xdr:col>
                    <xdr:colOff>19050</xdr:colOff>
                    <xdr:row>15</xdr:row>
                    <xdr:rowOff>38100</xdr:rowOff>
                  </from>
                  <to>
                    <xdr:col>8</xdr:col>
                    <xdr:colOff>323850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6" r:id="rId95" name="Check Box 92">
              <controlPr defaultSize="0" autoFill="0" autoLine="0" autoPict="0">
                <anchor moveWithCells="1">
                  <from>
                    <xdr:col>9</xdr:col>
                    <xdr:colOff>28575</xdr:colOff>
                    <xdr:row>15</xdr:row>
                    <xdr:rowOff>38100</xdr:rowOff>
                  </from>
                  <to>
                    <xdr:col>9</xdr:col>
                    <xdr:colOff>333375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7" r:id="rId96" name="Check Box 93">
              <controlPr defaultSize="0" autoFill="0" autoLine="0" autoPict="0">
                <anchor moveWithCells="1">
                  <from>
                    <xdr:col>6</xdr:col>
                    <xdr:colOff>28575</xdr:colOff>
                    <xdr:row>16</xdr:row>
                    <xdr:rowOff>38100</xdr:rowOff>
                  </from>
                  <to>
                    <xdr:col>6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8" r:id="rId97" name="Check Box 94">
              <controlPr defaultSize="0" autoFill="0" autoLine="0" autoPict="0">
                <anchor moveWithCells="1">
                  <from>
                    <xdr:col>7</xdr:col>
                    <xdr:colOff>28575</xdr:colOff>
                    <xdr:row>16</xdr:row>
                    <xdr:rowOff>38100</xdr:rowOff>
                  </from>
                  <to>
                    <xdr:col>7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9" r:id="rId98" name="Check Box 95">
              <controlPr defaultSize="0" autoFill="0" autoLine="0" autoPict="0">
                <anchor moveWithCells="1">
                  <from>
                    <xdr:col>8</xdr:col>
                    <xdr:colOff>19050</xdr:colOff>
                    <xdr:row>16</xdr:row>
                    <xdr:rowOff>38100</xdr:rowOff>
                  </from>
                  <to>
                    <xdr:col>8</xdr:col>
                    <xdr:colOff>323850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0" r:id="rId99" name="Check Box 96">
              <controlPr defaultSize="0" autoFill="0" autoLine="0" autoPict="0">
                <anchor moveWithCells="1">
                  <from>
                    <xdr:col>9</xdr:col>
                    <xdr:colOff>28575</xdr:colOff>
                    <xdr:row>16</xdr:row>
                    <xdr:rowOff>38100</xdr:rowOff>
                  </from>
                  <to>
                    <xdr:col>9</xdr:col>
                    <xdr:colOff>333375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1" r:id="rId100" name="Check Box 97">
              <controlPr defaultSize="0" autoFill="0" autoLine="0" autoPict="0">
                <anchor moveWithCells="1">
                  <from>
                    <xdr:col>6</xdr:col>
                    <xdr:colOff>28575</xdr:colOff>
                    <xdr:row>17</xdr:row>
                    <xdr:rowOff>47625</xdr:rowOff>
                  </from>
                  <to>
                    <xdr:col>6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2" r:id="rId101" name="Check Box 98">
              <controlPr defaultSize="0" autoFill="0" autoLine="0" autoPict="0">
                <anchor moveWithCells="1">
                  <from>
                    <xdr:col>7</xdr:col>
                    <xdr:colOff>28575</xdr:colOff>
                    <xdr:row>17</xdr:row>
                    <xdr:rowOff>47625</xdr:rowOff>
                  </from>
                  <to>
                    <xdr:col>7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3" r:id="rId102" name="Check Box 99">
              <controlPr defaultSize="0" autoFill="0" autoLine="0" autoPict="0">
                <anchor moveWithCells="1">
                  <from>
                    <xdr:col>8</xdr:col>
                    <xdr:colOff>19050</xdr:colOff>
                    <xdr:row>17</xdr:row>
                    <xdr:rowOff>47625</xdr:rowOff>
                  </from>
                  <to>
                    <xdr:col>8</xdr:col>
                    <xdr:colOff>323850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4" r:id="rId103" name="Check Box 100">
              <controlPr defaultSize="0" autoFill="0" autoLine="0" autoPict="0">
                <anchor moveWithCells="1">
                  <from>
                    <xdr:col>9</xdr:col>
                    <xdr:colOff>28575</xdr:colOff>
                    <xdr:row>17</xdr:row>
                    <xdr:rowOff>47625</xdr:rowOff>
                  </from>
                  <to>
                    <xdr:col>9</xdr:col>
                    <xdr:colOff>333375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5" r:id="rId104" name="Check Box 101">
              <controlPr defaultSize="0" autoFill="0" autoLine="0" autoPict="0">
                <anchor moveWithCells="1">
                  <from>
                    <xdr:col>6</xdr:col>
                    <xdr:colOff>28575</xdr:colOff>
                    <xdr:row>18</xdr:row>
                    <xdr:rowOff>47625</xdr:rowOff>
                  </from>
                  <to>
                    <xdr:col>6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6" r:id="rId105" name="Check Box 102">
              <controlPr defaultSize="0" autoFill="0" autoLine="0" autoPict="0">
                <anchor moveWithCells="1">
                  <from>
                    <xdr:col>7</xdr:col>
                    <xdr:colOff>28575</xdr:colOff>
                    <xdr:row>18</xdr:row>
                    <xdr:rowOff>47625</xdr:rowOff>
                  </from>
                  <to>
                    <xdr:col>7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7" r:id="rId106" name="Check Box 103">
              <controlPr defaultSize="0" autoFill="0" autoLine="0" autoPict="0">
                <anchor moveWithCells="1">
                  <from>
                    <xdr:col>8</xdr:col>
                    <xdr:colOff>19050</xdr:colOff>
                    <xdr:row>18</xdr:row>
                    <xdr:rowOff>47625</xdr:rowOff>
                  </from>
                  <to>
                    <xdr:col>8</xdr:col>
                    <xdr:colOff>323850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8" r:id="rId107" name="Check Box 104">
              <controlPr defaultSize="0" autoFill="0" autoLine="0" autoPict="0">
                <anchor moveWithCells="1">
                  <from>
                    <xdr:col>9</xdr:col>
                    <xdr:colOff>28575</xdr:colOff>
                    <xdr:row>18</xdr:row>
                    <xdr:rowOff>47625</xdr:rowOff>
                  </from>
                  <to>
                    <xdr:col>9</xdr:col>
                    <xdr:colOff>333375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9" r:id="rId108" name="Check Box 105">
              <controlPr defaultSize="0" autoFill="0" autoLine="0" autoPict="0">
                <anchor moveWithCells="1">
                  <from>
                    <xdr:col>6</xdr:col>
                    <xdr:colOff>28575</xdr:colOff>
                    <xdr:row>19</xdr:row>
                    <xdr:rowOff>47625</xdr:rowOff>
                  </from>
                  <to>
                    <xdr:col>6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0" r:id="rId109" name="Check Box 106">
              <controlPr defaultSize="0" autoFill="0" autoLine="0" autoPict="0">
                <anchor moveWithCells="1">
                  <from>
                    <xdr:col>7</xdr:col>
                    <xdr:colOff>28575</xdr:colOff>
                    <xdr:row>19</xdr:row>
                    <xdr:rowOff>47625</xdr:rowOff>
                  </from>
                  <to>
                    <xdr:col>7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1" r:id="rId110" name="Check Box 107">
              <controlPr defaultSize="0" autoFill="0" autoLine="0" autoPict="0">
                <anchor moveWithCells="1">
                  <from>
                    <xdr:col>8</xdr:col>
                    <xdr:colOff>19050</xdr:colOff>
                    <xdr:row>19</xdr:row>
                    <xdr:rowOff>47625</xdr:rowOff>
                  </from>
                  <to>
                    <xdr:col>8</xdr:col>
                    <xdr:colOff>323850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2" r:id="rId111" name="Check Box 108">
              <controlPr defaultSize="0" autoFill="0" autoLine="0" autoPict="0">
                <anchor moveWithCells="1">
                  <from>
                    <xdr:col>9</xdr:col>
                    <xdr:colOff>28575</xdr:colOff>
                    <xdr:row>19</xdr:row>
                    <xdr:rowOff>47625</xdr:rowOff>
                  </from>
                  <to>
                    <xdr:col>9</xdr:col>
                    <xdr:colOff>333375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3" r:id="rId112" name="Check Box 109">
              <controlPr defaultSize="0" autoFill="0" autoLine="0" autoPict="0">
                <anchor moveWithCells="1">
                  <from>
                    <xdr:col>6</xdr:col>
                    <xdr:colOff>28575</xdr:colOff>
                    <xdr:row>20</xdr:row>
                    <xdr:rowOff>47625</xdr:rowOff>
                  </from>
                  <to>
                    <xdr:col>6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4" r:id="rId113" name="Check Box 110">
              <controlPr defaultSize="0" autoFill="0" autoLine="0" autoPict="0">
                <anchor moveWithCells="1">
                  <from>
                    <xdr:col>7</xdr:col>
                    <xdr:colOff>28575</xdr:colOff>
                    <xdr:row>20</xdr:row>
                    <xdr:rowOff>47625</xdr:rowOff>
                  </from>
                  <to>
                    <xdr:col>7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5" r:id="rId114" name="Check Box 111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47625</xdr:rowOff>
                  </from>
                  <to>
                    <xdr:col>8</xdr:col>
                    <xdr:colOff>323850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6" r:id="rId115" name="Check Box 112">
              <controlPr defaultSize="0" autoFill="0" autoLine="0" autoPict="0">
                <anchor moveWithCells="1">
                  <from>
                    <xdr:col>9</xdr:col>
                    <xdr:colOff>28575</xdr:colOff>
                    <xdr:row>20</xdr:row>
                    <xdr:rowOff>47625</xdr:rowOff>
                  </from>
                  <to>
                    <xdr:col>9</xdr:col>
                    <xdr:colOff>333375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7" r:id="rId116" name="Check Box 113">
              <controlPr defaultSize="0" autoFill="0" autoLine="0" autoPict="0">
                <anchor moveWithCells="1">
                  <from>
                    <xdr:col>6</xdr:col>
                    <xdr:colOff>28575</xdr:colOff>
                    <xdr:row>21</xdr:row>
                    <xdr:rowOff>47625</xdr:rowOff>
                  </from>
                  <to>
                    <xdr:col>6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8" r:id="rId117" name="Check Box 114">
              <controlPr defaultSize="0" autoFill="0" autoLine="0" autoPict="0">
                <anchor moveWithCells="1">
                  <from>
                    <xdr:col>7</xdr:col>
                    <xdr:colOff>28575</xdr:colOff>
                    <xdr:row>21</xdr:row>
                    <xdr:rowOff>47625</xdr:rowOff>
                  </from>
                  <to>
                    <xdr:col>7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9" r:id="rId118" name="Check Box 115">
              <controlPr defaultSize="0" autoFill="0" autoLine="0" autoPict="0">
                <anchor moveWithCells="1">
                  <from>
                    <xdr:col>8</xdr:col>
                    <xdr:colOff>19050</xdr:colOff>
                    <xdr:row>21</xdr:row>
                    <xdr:rowOff>47625</xdr:rowOff>
                  </from>
                  <to>
                    <xdr:col>8</xdr:col>
                    <xdr:colOff>323850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0" r:id="rId119" name="Check Box 116">
              <controlPr defaultSize="0" autoFill="0" autoLine="0" autoPict="0">
                <anchor moveWithCells="1">
                  <from>
                    <xdr:col>9</xdr:col>
                    <xdr:colOff>28575</xdr:colOff>
                    <xdr:row>21</xdr:row>
                    <xdr:rowOff>47625</xdr:rowOff>
                  </from>
                  <to>
                    <xdr:col>9</xdr:col>
                    <xdr:colOff>333375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1" r:id="rId120" name="Check Box 117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57150</xdr:rowOff>
                  </from>
                  <to>
                    <xdr:col>6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2" r:id="rId121" name="Check Box 118">
              <controlPr defaultSize="0" autoFill="0" autoLine="0" autoPict="0">
                <anchor moveWithCells="1">
                  <from>
                    <xdr:col>7</xdr:col>
                    <xdr:colOff>28575</xdr:colOff>
                    <xdr:row>22</xdr:row>
                    <xdr:rowOff>57150</xdr:rowOff>
                  </from>
                  <to>
                    <xdr:col>7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3" r:id="rId122" name="Check Box 119">
              <controlPr defaultSize="0" autoFill="0" autoLine="0" autoPict="0">
                <anchor moveWithCells="1">
                  <from>
                    <xdr:col>8</xdr:col>
                    <xdr:colOff>19050</xdr:colOff>
                    <xdr:row>22</xdr:row>
                    <xdr:rowOff>57150</xdr:rowOff>
                  </from>
                  <to>
                    <xdr:col>8</xdr:col>
                    <xdr:colOff>323850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4" r:id="rId123" name="Check Box 120">
              <controlPr defaultSize="0" autoFill="0" autoLine="0" autoPict="0">
                <anchor moveWithCells="1">
                  <from>
                    <xdr:col>9</xdr:col>
                    <xdr:colOff>28575</xdr:colOff>
                    <xdr:row>22</xdr:row>
                    <xdr:rowOff>57150</xdr:rowOff>
                  </from>
                  <to>
                    <xdr:col>9</xdr:col>
                    <xdr:colOff>333375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5" r:id="rId124" name="Check Box 121">
              <controlPr defaultSize="0" autoFill="0" autoLine="0" autoPict="0">
                <anchor moveWithCells="1">
                  <from>
                    <xdr:col>6</xdr:col>
                    <xdr:colOff>28575</xdr:colOff>
                    <xdr:row>23</xdr:row>
                    <xdr:rowOff>57150</xdr:rowOff>
                  </from>
                  <to>
                    <xdr:col>6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6" r:id="rId125" name="Check Box 122">
              <controlPr defaultSize="0" autoFill="0" autoLine="0" autoPict="0">
                <anchor moveWithCells="1">
                  <from>
                    <xdr:col>7</xdr:col>
                    <xdr:colOff>28575</xdr:colOff>
                    <xdr:row>23</xdr:row>
                    <xdr:rowOff>57150</xdr:rowOff>
                  </from>
                  <to>
                    <xdr:col>7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7" r:id="rId126" name="Check Box 123">
              <controlPr defaultSize="0" autoFill="0" autoLine="0" autoPict="0">
                <anchor moveWithCells="1">
                  <from>
                    <xdr:col>8</xdr:col>
                    <xdr:colOff>19050</xdr:colOff>
                    <xdr:row>23</xdr:row>
                    <xdr:rowOff>57150</xdr:rowOff>
                  </from>
                  <to>
                    <xdr:col>8</xdr:col>
                    <xdr:colOff>323850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8" r:id="rId127" name="Check Box 124">
              <controlPr defaultSize="0" autoFill="0" autoLine="0" autoPict="0">
                <anchor moveWithCells="1">
                  <from>
                    <xdr:col>9</xdr:col>
                    <xdr:colOff>28575</xdr:colOff>
                    <xdr:row>23</xdr:row>
                    <xdr:rowOff>57150</xdr:rowOff>
                  </from>
                  <to>
                    <xdr:col>9</xdr:col>
                    <xdr:colOff>333375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9" r:id="rId128" name="Check Box 125">
              <controlPr defaultSize="0" autoFill="0" autoLine="0" autoPict="0">
                <anchor moveWithCells="1">
                  <from>
                    <xdr:col>6</xdr:col>
                    <xdr:colOff>28575</xdr:colOff>
                    <xdr:row>24</xdr:row>
                    <xdr:rowOff>57150</xdr:rowOff>
                  </from>
                  <to>
                    <xdr:col>6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0" r:id="rId129" name="Check Box 126">
              <controlPr defaultSize="0" autoFill="0" autoLine="0" autoPict="0">
                <anchor moveWithCells="1">
                  <from>
                    <xdr:col>7</xdr:col>
                    <xdr:colOff>28575</xdr:colOff>
                    <xdr:row>24</xdr:row>
                    <xdr:rowOff>57150</xdr:rowOff>
                  </from>
                  <to>
                    <xdr:col>7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1" r:id="rId130" name="Check Box 127">
              <controlPr defaultSize="0" autoFill="0" autoLine="0" autoPict="0">
                <anchor moveWithCells="1">
                  <from>
                    <xdr:col>8</xdr:col>
                    <xdr:colOff>19050</xdr:colOff>
                    <xdr:row>24</xdr:row>
                    <xdr:rowOff>57150</xdr:rowOff>
                  </from>
                  <to>
                    <xdr:col>8</xdr:col>
                    <xdr:colOff>323850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2" r:id="rId131" name="Check Box 128">
              <controlPr defaultSize="0" autoFill="0" autoLine="0" autoPict="0">
                <anchor moveWithCells="1">
                  <from>
                    <xdr:col>9</xdr:col>
                    <xdr:colOff>28575</xdr:colOff>
                    <xdr:row>24</xdr:row>
                    <xdr:rowOff>57150</xdr:rowOff>
                  </from>
                  <to>
                    <xdr:col>9</xdr:col>
                    <xdr:colOff>333375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3" r:id="rId132" name="Check Box 129">
              <controlPr defaultSize="0" autoFill="0" autoLine="0" autoPict="0">
                <anchor moveWithCells="1">
                  <from>
                    <xdr:col>6</xdr:col>
                    <xdr:colOff>28575</xdr:colOff>
                    <xdr:row>25</xdr:row>
                    <xdr:rowOff>57150</xdr:rowOff>
                  </from>
                  <to>
                    <xdr:col>6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4" r:id="rId133" name="Check Box 130">
              <controlPr defaultSize="0" autoFill="0" autoLine="0" autoPict="0">
                <anchor moveWithCells="1">
                  <from>
                    <xdr:col>7</xdr:col>
                    <xdr:colOff>28575</xdr:colOff>
                    <xdr:row>25</xdr:row>
                    <xdr:rowOff>57150</xdr:rowOff>
                  </from>
                  <to>
                    <xdr:col>7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5" r:id="rId134" name="Check Box 131">
              <controlPr defaultSize="0" autoFill="0" autoLine="0" autoPict="0">
                <anchor moveWithCells="1">
                  <from>
                    <xdr:col>8</xdr:col>
                    <xdr:colOff>19050</xdr:colOff>
                    <xdr:row>25</xdr:row>
                    <xdr:rowOff>57150</xdr:rowOff>
                  </from>
                  <to>
                    <xdr:col>8</xdr:col>
                    <xdr:colOff>323850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6" r:id="rId135" name="Check Box 132">
              <controlPr defaultSize="0" autoFill="0" autoLine="0" autoPict="0">
                <anchor moveWithCells="1">
                  <from>
                    <xdr:col>9</xdr:col>
                    <xdr:colOff>28575</xdr:colOff>
                    <xdr:row>25</xdr:row>
                    <xdr:rowOff>57150</xdr:rowOff>
                  </from>
                  <to>
                    <xdr:col>9</xdr:col>
                    <xdr:colOff>333375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7" r:id="rId136" name="Check Box 133">
              <controlPr defaultSize="0" autoFill="0" autoLine="0" autoPict="0">
                <anchor moveWithCells="1">
                  <from>
                    <xdr:col>6</xdr:col>
                    <xdr:colOff>28575</xdr:colOff>
                    <xdr:row>26</xdr:row>
                    <xdr:rowOff>57150</xdr:rowOff>
                  </from>
                  <to>
                    <xdr:col>6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8" r:id="rId137" name="Check Box 134">
              <controlPr defaultSize="0" autoFill="0" autoLine="0" autoPict="0">
                <anchor moveWithCells="1">
                  <from>
                    <xdr:col>7</xdr:col>
                    <xdr:colOff>28575</xdr:colOff>
                    <xdr:row>26</xdr:row>
                    <xdr:rowOff>57150</xdr:rowOff>
                  </from>
                  <to>
                    <xdr:col>7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9" r:id="rId138" name="Check Box 135">
              <controlPr defaultSize="0" autoFill="0" autoLine="0" autoPict="0">
                <anchor moveWithCells="1">
                  <from>
                    <xdr:col>8</xdr:col>
                    <xdr:colOff>19050</xdr:colOff>
                    <xdr:row>26</xdr:row>
                    <xdr:rowOff>57150</xdr:rowOff>
                  </from>
                  <to>
                    <xdr:col>8</xdr:col>
                    <xdr:colOff>323850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0" r:id="rId139" name="Check Box 136">
              <controlPr defaultSize="0" autoFill="0" autoLine="0" autoPict="0">
                <anchor moveWithCells="1">
                  <from>
                    <xdr:col>9</xdr:col>
                    <xdr:colOff>28575</xdr:colOff>
                    <xdr:row>26</xdr:row>
                    <xdr:rowOff>57150</xdr:rowOff>
                  </from>
                  <to>
                    <xdr:col>9</xdr:col>
                    <xdr:colOff>333375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1" r:id="rId140" name="Check Box 137">
              <controlPr defaultSize="0" autoFill="0" autoLine="0" autoPict="0">
                <anchor moveWithCells="1">
                  <from>
                    <xdr:col>6</xdr:col>
                    <xdr:colOff>28575</xdr:colOff>
                    <xdr:row>27</xdr:row>
                    <xdr:rowOff>66675</xdr:rowOff>
                  </from>
                  <to>
                    <xdr:col>6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2" r:id="rId141" name="Check Box 138">
              <controlPr defaultSize="0" autoFill="0" autoLine="0" autoPict="0">
                <anchor moveWithCells="1">
                  <from>
                    <xdr:col>7</xdr:col>
                    <xdr:colOff>28575</xdr:colOff>
                    <xdr:row>27</xdr:row>
                    <xdr:rowOff>66675</xdr:rowOff>
                  </from>
                  <to>
                    <xdr:col>7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3" r:id="rId142" name="Check Box 139">
              <controlPr defaultSize="0" autoFill="0" autoLine="0" autoPict="0">
                <anchor moveWithCells="1">
                  <from>
                    <xdr:col>8</xdr:col>
                    <xdr:colOff>19050</xdr:colOff>
                    <xdr:row>27</xdr:row>
                    <xdr:rowOff>66675</xdr:rowOff>
                  </from>
                  <to>
                    <xdr:col>8</xdr:col>
                    <xdr:colOff>323850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4" r:id="rId143" name="Check Box 140">
              <controlPr defaultSize="0" autoFill="0" autoLine="0" autoPict="0">
                <anchor moveWithCells="1">
                  <from>
                    <xdr:col>9</xdr:col>
                    <xdr:colOff>28575</xdr:colOff>
                    <xdr:row>27</xdr:row>
                    <xdr:rowOff>66675</xdr:rowOff>
                  </from>
                  <to>
                    <xdr:col>9</xdr:col>
                    <xdr:colOff>333375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5" r:id="rId144" name="Check Box 141">
              <controlPr defaultSize="0" autoFill="0" autoLine="0" autoPict="0">
                <anchor moveWithCells="1">
                  <from>
                    <xdr:col>6</xdr:col>
                    <xdr:colOff>28575</xdr:colOff>
                    <xdr:row>28</xdr:row>
                    <xdr:rowOff>66675</xdr:rowOff>
                  </from>
                  <to>
                    <xdr:col>6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6" r:id="rId145" name="Check Box 142">
              <controlPr defaultSize="0" autoFill="0" autoLine="0" autoPict="0">
                <anchor moveWithCells="1">
                  <from>
                    <xdr:col>7</xdr:col>
                    <xdr:colOff>28575</xdr:colOff>
                    <xdr:row>28</xdr:row>
                    <xdr:rowOff>66675</xdr:rowOff>
                  </from>
                  <to>
                    <xdr:col>7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7" r:id="rId146" name="Check Box 143">
              <controlPr defaultSize="0" autoFill="0" autoLine="0" autoPict="0">
                <anchor moveWithCells="1">
                  <from>
                    <xdr:col>8</xdr:col>
                    <xdr:colOff>19050</xdr:colOff>
                    <xdr:row>28</xdr:row>
                    <xdr:rowOff>66675</xdr:rowOff>
                  </from>
                  <to>
                    <xdr:col>8</xdr:col>
                    <xdr:colOff>323850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8" r:id="rId147" name="Check Box 144">
              <controlPr defaultSize="0" autoFill="0" autoLine="0" autoPict="0">
                <anchor moveWithCells="1">
                  <from>
                    <xdr:col>9</xdr:col>
                    <xdr:colOff>28575</xdr:colOff>
                    <xdr:row>28</xdr:row>
                    <xdr:rowOff>66675</xdr:rowOff>
                  </from>
                  <to>
                    <xdr:col>9</xdr:col>
                    <xdr:colOff>333375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9" r:id="rId148" name="Check Box 145">
              <controlPr defaultSize="0" autoFill="0" autoLine="0" autoPict="0">
                <anchor moveWithCells="1">
                  <from>
                    <xdr:col>6</xdr:col>
                    <xdr:colOff>28575</xdr:colOff>
                    <xdr:row>29</xdr:row>
                    <xdr:rowOff>66675</xdr:rowOff>
                  </from>
                  <to>
                    <xdr:col>6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0" r:id="rId149" name="Check Box 146">
              <controlPr defaultSize="0" autoFill="0" autoLine="0" autoPict="0">
                <anchor moveWithCells="1">
                  <from>
                    <xdr:col>7</xdr:col>
                    <xdr:colOff>28575</xdr:colOff>
                    <xdr:row>29</xdr:row>
                    <xdr:rowOff>66675</xdr:rowOff>
                  </from>
                  <to>
                    <xdr:col>7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1" r:id="rId150" name="Check Box 147">
              <controlPr defaultSize="0" autoFill="0" autoLine="0" autoPict="0">
                <anchor moveWithCells="1">
                  <from>
                    <xdr:col>8</xdr:col>
                    <xdr:colOff>19050</xdr:colOff>
                    <xdr:row>29</xdr:row>
                    <xdr:rowOff>66675</xdr:rowOff>
                  </from>
                  <to>
                    <xdr:col>8</xdr:col>
                    <xdr:colOff>323850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2" r:id="rId151" name="Check Box 148">
              <controlPr defaultSize="0" autoFill="0" autoLine="0" autoPict="0">
                <anchor moveWithCells="1">
                  <from>
                    <xdr:col>9</xdr:col>
                    <xdr:colOff>28575</xdr:colOff>
                    <xdr:row>29</xdr:row>
                    <xdr:rowOff>66675</xdr:rowOff>
                  </from>
                  <to>
                    <xdr:col>9</xdr:col>
                    <xdr:colOff>333375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3" r:id="rId152" name="Check Box 149">
              <controlPr defaultSize="0" autoFill="0" autoLine="0" autoPict="0">
                <anchor moveWithCells="1">
                  <from>
                    <xdr:col>6</xdr:col>
                    <xdr:colOff>28575</xdr:colOff>
                    <xdr:row>30</xdr:row>
                    <xdr:rowOff>66675</xdr:rowOff>
                  </from>
                  <to>
                    <xdr:col>6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4" r:id="rId153" name="Check Box 150">
              <controlPr defaultSize="0" autoFill="0" autoLine="0" autoPict="0">
                <anchor moveWithCells="1">
                  <from>
                    <xdr:col>7</xdr:col>
                    <xdr:colOff>28575</xdr:colOff>
                    <xdr:row>30</xdr:row>
                    <xdr:rowOff>66675</xdr:rowOff>
                  </from>
                  <to>
                    <xdr:col>7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5" r:id="rId154" name="Check Box 151">
              <controlPr defaultSize="0" autoFill="0" autoLine="0" autoPict="0">
                <anchor moveWithCells="1">
                  <from>
                    <xdr:col>8</xdr:col>
                    <xdr:colOff>19050</xdr:colOff>
                    <xdr:row>30</xdr:row>
                    <xdr:rowOff>66675</xdr:rowOff>
                  </from>
                  <to>
                    <xdr:col>8</xdr:col>
                    <xdr:colOff>323850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6" r:id="rId155" name="Check Box 152">
              <controlPr defaultSize="0" autoFill="0" autoLine="0" autoPict="0">
                <anchor moveWithCells="1">
                  <from>
                    <xdr:col>9</xdr:col>
                    <xdr:colOff>28575</xdr:colOff>
                    <xdr:row>30</xdr:row>
                    <xdr:rowOff>66675</xdr:rowOff>
                  </from>
                  <to>
                    <xdr:col>9</xdr:col>
                    <xdr:colOff>333375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7" r:id="rId156" name="Check Box 153">
              <controlPr defaultSize="0" autoFill="0" autoLine="0" autoPict="0">
                <anchor moveWithCells="1">
                  <from>
                    <xdr:col>6</xdr:col>
                    <xdr:colOff>28575</xdr:colOff>
                    <xdr:row>31</xdr:row>
                    <xdr:rowOff>66675</xdr:rowOff>
                  </from>
                  <to>
                    <xdr:col>6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8" r:id="rId157" name="Check Box 154">
              <controlPr defaultSize="0" autoFill="0" autoLine="0" autoPict="0">
                <anchor moveWithCells="1">
                  <from>
                    <xdr:col>7</xdr:col>
                    <xdr:colOff>28575</xdr:colOff>
                    <xdr:row>31</xdr:row>
                    <xdr:rowOff>66675</xdr:rowOff>
                  </from>
                  <to>
                    <xdr:col>7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9" r:id="rId158" name="Check Box 155">
              <controlPr defaultSize="0" autoFill="0" autoLine="0" autoPict="0">
                <anchor moveWithCells="1">
                  <from>
                    <xdr:col>8</xdr:col>
                    <xdr:colOff>19050</xdr:colOff>
                    <xdr:row>31</xdr:row>
                    <xdr:rowOff>66675</xdr:rowOff>
                  </from>
                  <to>
                    <xdr:col>8</xdr:col>
                    <xdr:colOff>323850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0" r:id="rId159" name="Check Box 156">
              <controlPr defaultSize="0" autoFill="0" autoLine="0" autoPict="0">
                <anchor moveWithCells="1">
                  <from>
                    <xdr:col>9</xdr:col>
                    <xdr:colOff>28575</xdr:colOff>
                    <xdr:row>31</xdr:row>
                    <xdr:rowOff>66675</xdr:rowOff>
                  </from>
                  <to>
                    <xdr:col>9</xdr:col>
                    <xdr:colOff>333375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1" r:id="rId160" name="Check Box 157">
              <controlPr defaultSize="0" autoFill="0" autoLine="0" autoPict="0">
                <anchor moveWithCells="1">
                  <from>
                    <xdr:col>6</xdr:col>
                    <xdr:colOff>28575</xdr:colOff>
                    <xdr:row>32</xdr:row>
                    <xdr:rowOff>76200</xdr:rowOff>
                  </from>
                  <to>
                    <xdr:col>6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2" r:id="rId161" name="Check Box 158">
              <controlPr defaultSize="0" autoFill="0" autoLine="0" autoPict="0">
                <anchor moveWithCells="1">
                  <from>
                    <xdr:col>7</xdr:col>
                    <xdr:colOff>28575</xdr:colOff>
                    <xdr:row>32</xdr:row>
                    <xdr:rowOff>76200</xdr:rowOff>
                  </from>
                  <to>
                    <xdr:col>7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3" r:id="rId162" name="Check Box 159">
              <controlPr defaultSize="0" autoFill="0" autoLine="0" autoPict="0">
                <anchor moveWithCells="1">
                  <from>
                    <xdr:col>8</xdr:col>
                    <xdr:colOff>19050</xdr:colOff>
                    <xdr:row>32</xdr:row>
                    <xdr:rowOff>76200</xdr:rowOff>
                  </from>
                  <to>
                    <xdr:col>8</xdr:col>
                    <xdr:colOff>323850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4" r:id="rId163" name="Check Box 160">
              <controlPr defaultSize="0" autoFill="0" autoLine="0" autoPict="0">
                <anchor moveWithCells="1">
                  <from>
                    <xdr:col>9</xdr:col>
                    <xdr:colOff>28575</xdr:colOff>
                    <xdr:row>32</xdr:row>
                    <xdr:rowOff>76200</xdr:rowOff>
                  </from>
                  <to>
                    <xdr:col>9</xdr:col>
                    <xdr:colOff>333375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5" r:id="rId164" name="Check Box 161">
              <controlPr defaultSize="0" autoFill="0" autoLine="0" autoPict="0">
                <anchor moveWithCells="1">
                  <from>
                    <xdr:col>6</xdr:col>
                    <xdr:colOff>28575</xdr:colOff>
                    <xdr:row>33</xdr:row>
                    <xdr:rowOff>76200</xdr:rowOff>
                  </from>
                  <to>
                    <xdr:col>6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6" r:id="rId165" name="Check Box 162">
              <controlPr defaultSize="0" autoFill="0" autoLine="0" autoPict="0">
                <anchor moveWithCells="1">
                  <from>
                    <xdr:col>7</xdr:col>
                    <xdr:colOff>28575</xdr:colOff>
                    <xdr:row>33</xdr:row>
                    <xdr:rowOff>76200</xdr:rowOff>
                  </from>
                  <to>
                    <xdr:col>7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7" r:id="rId166" name="Check Box 163">
              <controlPr defaultSize="0" autoFill="0" autoLine="0" autoPict="0">
                <anchor moveWithCells="1">
                  <from>
                    <xdr:col>8</xdr:col>
                    <xdr:colOff>19050</xdr:colOff>
                    <xdr:row>33</xdr:row>
                    <xdr:rowOff>76200</xdr:rowOff>
                  </from>
                  <to>
                    <xdr:col>8</xdr:col>
                    <xdr:colOff>323850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8" r:id="rId167" name="Check Box 164">
              <controlPr defaultSize="0" autoFill="0" autoLine="0" autoPict="0">
                <anchor moveWithCells="1">
                  <from>
                    <xdr:col>9</xdr:col>
                    <xdr:colOff>28575</xdr:colOff>
                    <xdr:row>33</xdr:row>
                    <xdr:rowOff>76200</xdr:rowOff>
                  </from>
                  <to>
                    <xdr:col>9</xdr:col>
                    <xdr:colOff>333375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9" r:id="rId168" name="Check Box 165">
              <controlPr defaultSize="0" autoFill="0" autoLine="0" autoPict="0">
                <anchor moveWithCells="1">
                  <from>
                    <xdr:col>6</xdr:col>
                    <xdr:colOff>28575</xdr:colOff>
                    <xdr:row>34</xdr:row>
                    <xdr:rowOff>76200</xdr:rowOff>
                  </from>
                  <to>
                    <xdr:col>6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0" r:id="rId169" name="Check Box 166">
              <controlPr defaultSize="0" autoFill="0" autoLine="0" autoPict="0">
                <anchor moveWithCells="1">
                  <from>
                    <xdr:col>7</xdr:col>
                    <xdr:colOff>28575</xdr:colOff>
                    <xdr:row>34</xdr:row>
                    <xdr:rowOff>76200</xdr:rowOff>
                  </from>
                  <to>
                    <xdr:col>7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1" r:id="rId170" name="Check Box 167">
              <controlPr defaultSize="0" autoFill="0" autoLine="0" autoPict="0">
                <anchor moveWithCells="1">
                  <from>
                    <xdr:col>8</xdr:col>
                    <xdr:colOff>19050</xdr:colOff>
                    <xdr:row>34</xdr:row>
                    <xdr:rowOff>76200</xdr:rowOff>
                  </from>
                  <to>
                    <xdr:col>8</xdr:col>
                    <xdr:colOff>323850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2" r:id="rId171" name="Check Box 168">
              <controlPr defaultSize="0" autoFill="0" autoLine="0" autoPict="0">
                <anchor moveWithCells="1">
                  <from>
                    <xdr:col>9</xdr:col>
                    <xdr:colOff>28575</xdr:colOff>
                    <xdr:row>34</xdr:row>
                    <xdr:rowOff>76200</xdr:rowOff>
                  </from>
                  <to>
                    <xdr:col>9</xdr:col>
                    <xdr:colOff>333375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3" r:id="rId172" name="Check Box 169">
              <controlPr defaultSize="0" autoFill="0" autoLine="0" autoPict="0">
                <anchor moveWithCells="1">
                  <from>
                    <xdr:col>6</xdr:col>
                    <xdr:colOff>28575</xdr:colOff>
                    <xdr:row>35</xdr:row>
                    <xdr:rowOff>76200</xdr:rowOff>
                  </from>
                  <to>
                    <xdr:col>6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4" r:id="rId173" name="Check Box 170">
              <controlPr defaultSize="0" autoFill="0" autoLine="0" autoPict="0">
                <anchor moveWithCells="1">
                  <from>
                    <xdr:col>7</xdr:col>
                    <xdr:colOff>28575</xdr:colOff>
                    <xdr:row>35</xdr:row>
                    <xdr:rowOff>76200</xdr:rowOff>
                  </from>
                  <to>
                    <xdr:col>7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5" r:id="rId174" name="Check Box 171">
              <controlPr defaultSize="0" autoFill="0" autoLine="0" autoPict="0">
                <anchor moveWithCells="1">
                  <from>
                    <xdr:col>8</xdr:col>
                    <xdr:colOff>19050</xdr:colOff>
                    <xdr:row>35</xdr:row>
                    <xdr:rowOff>76200</xdr:rowOff>
                  </from>
                  <to>
                    <xdr:col>8</xdr:col>
                    <xdr:colOff>323850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6" r:id="rId175" name="Check Box 172">
              <controlPr defaultSize="0" autoFill="0" autoLine="0" autoPict="0">
                <anchor moveWithCells="1">
                  <from>
                    <xdr:col>9</xdr:col>
                    <xdr:colOff>28575</xdr:colOff>
                    <xdr:row>35</xdr:row>
                    <xdr:rowOff>76200</xdr:rowOff>
                  </from>
                  <to>
                    <xdr:col>9</xdr:col>
                    <xdr:colOff>333375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7" r:id="rId176" name="Check Box 173">
              <controlPr defaultSize="0" autoFill="0" autoLine="0" autoPict="0">
                <anchor moveWithCells="1">
                  <from>
                    <xdr:col>6</xdr:col>
                    <xdr:colOff>28575</xdr:colOff>
                    <xdr:row>36</xdr:row>
                    <xdr:rowOff>76200</xdr:rowOff>
                  </from>
                  <to>
                    <xdr:col>6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8" r:id="rId177" name="Check Box 174">
              <controlPr defaultSize="0" autoFill="0" autoLine="0" autoPict="0">
                <anchor moveWithCells="1">
                  <from>
                    <xdr:col>7</xdr:col>
                    <xdr:colOff>28575</xdr:colOff>
                    <xdr:row>36</xdr:row>
                    <xdr:rowOff>76200</xdr:rowOff>
                  </from>
                  <to>
                    <xdr:col>7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9" r:id="rId178" name="Check Box 175">
              <controlPr defaultSize="0" autoFill="0" autoLine="0" autoPict="0">
                <anchor moveWithCells="1">
                  <from>
                    <xdr:col>8</xdr:col>
                    <xdr:colOff>19050</xdr:colOff>
                    <xdr:row>36</xdr:row>
                    <xdr:rowOff>76200</xdr:rowOff>
                  </from>
                  <to>
                    <xdr:col>8</xdr:col>
                    <xdr:colOff>323850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0" r:id="rId179" name="Check Box 176">
              <controlPr defaultSize="0" autoFill="0" autoLine="0" autoPict="0">
                <anchor moveWithCells="1">
                  <from>
                    <xdr:col>9</xdr:col>
                    <xdr:colOff>28575</xdr:colOff>
                    <xdr:row>36</xdr:row>
                    <xdr:rowOff>76200</xdr:rowOff>
                  </from>
                  <to>
                    <xdr:col>9</xdr:col>
                    <xdr:colOff>333375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1" r:id="rId180" name="Check Box 177">
              <controlPr defaultSize="0" autoFill="0" autoLine="0" autoPict="0">
                <anchor moveWithCells="1">
                  <from>
                    <xdr:col>6</xdr:col>
                    <xdr:colOff>28575</xdr:colOff>
                    <xdr:row>37</xdr:row>
                    <xdr:rowOff>85725</xdr:rowOff>
                  </from>
                  <to>
                    <xdr:col>6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2" r:id="rId181" name="Check Box 178">
              <controlPr defaultSize="0" autoFill="0" autoLine="0" autoPict="0">
                <anchor moveWithCells="1">
                  <from>
                    <xdr:col>7</xdr:col>
                    <xdr:colOff>28575</xdr:colOff>
                    <xdr:row>37</xdr:row>
                    <xdr:rowOff>85725</xdr:rowOff>
                  </from>
                  <to>
                    <xdr:col>7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3" r:id="rId182" name="Check Box 179">
              <controlPr defaultSize="0" autoFill="0" autoLine="0" autoPict="0">
                <anchor moveWithCells="1">
                  <from>
                    <xdr:col>8</xdr:col>
                    <xdr:colOff>19050</xdr:colOff>
                    <xdr:row>37</xdr:row>
                    <xdr:rowOff>85725</xdr:rowOff>
                  </from>
                  <to>
                    <xdr:col>8</xdr:col>
                    <xdr:colOff>323850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4" r:id="rId183" name="Check Box 180">
              <controlPr defaultSize="0" autoFill="0" autoLine="0" autoPict="0">
                <anchor moveWithCells="1">
                  <from>
                    <xdr:col>9</xdr:col>
                    <xdr:colOff>28575</xdr:colOff>
                    <xdr:row>37</xdr:row>
                    <xdr:rowOff>85725</xdr:rowOff>
                  </from>
                  <to>
                    <xdr:col>9</xdr:col>
                    <xdr:colOff>333375</xdr:colOff>
                    <xdr:row>38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A1:AK113"/>
  <sheetViews>
    <sheetView showGridLines="0" view="pageBreakPreview" topLeftCell="A29" zoomScaleNormal="100" zoomScaleSheetLayoutView="100" workbookViewId="0">
      <selection activeCell="D28" sqref="D28"/>
    </sheetView>
  </sheetViews>
  <sheetFormatPr defaultColWidth="9" defaultRowHeight="13.5"/>
  <cols>
    <col min="1" max="1" width="1.25" style="6" customWidth="1"/>
    <col min="2" max="2" width="5.125" style="6" customWidth="1"/>
    <col min="3" max="3" width="14.75" style="6" customWidth="1"/>
    <col min="4" max="4" width="6.25" style="6" customWidth="1"/>
    <col min="5" max="11" width="2.625" style="6" customWidth="1"/>
    <col min="12" max="12" width="3.125" style="6" customWidth="1"/>
    <col min="13" max="13" width="2.625" style="6" customWidth="1"/>
    <col min="14" max="14" width="2.375" style="6" customWidth="1"/>
    <col min="15" max="19" width="2.625" style="6" customWidth="1"/>
    <col min="20" max="20" width="6.375" style="6" customWidth="1"/>
    <col min="21" max="24" width="2.625" style="6" customWidth="1"/>
    <col min="25" max="25" width="0.875" style="6" customWidth="1"/>
    <col min="26" max="26" width="7.375" style="6" customWidth="1"/>
    <col min="27" max="27" width="7.125" style="6" customWidth="1"/>
    <col min="28" max="123" width="2.625" style="6" customWidth="1"/>
    <col min="124" max="16384" width="9" style="6"/>
  </cols>
  <sheetData>
    <row r="1" spans="1:33" ht="14.25" thickBot="1"/>
    <row r="2" spans="1:33" ht="25.5" customHeight="1" thickBot="1">
      <c r="A2" s="26" t="s">
        <v>138</v>
      </c>
      <c r="D2" s="402"/>
      <c r="E2" s="402"/>
      <c r="F2" s="402"/>
      <c r="G2" s="402"/>
      <c r="H2" s="402"/>
      <c r="I2" s="402"/>
      <c r="J2" s="402"/>
      <c r="K2" s="402"/>
      <c r="L2" s="402"/>
      <c r="M2" s="402"/>
      <c r="U2" s="330" t="s">
        <v>371</v>
      </c>
      <c r="V2" s="331"/>
      <c r="W2" s="331"/>
      <c r="X2" s="331"/>
      <c r="Y2" s="331"/>
      <c r="Z2" s="331"/>
      <c r="AA2" s="380"/>
    </row>
    <row r="3" spans="1:33" ht="25.5" customHeight="1">
      <c r="B3" s="400" t="s">
        <v>112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140"/>
    </row>
    <row r="4" spans="1:33" ht="23.25" customHeight="1" thickBot="1">
      <c r="B4" s="401" t="s">
        <v>157</v>
      </c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401"/>
      <c r="Z4" s="401"/>
      <c r="AA4" s="401"/>
      <c r="AB4" s="141"/>
    </row>
    <row r="5" spans="1:33" ht="14.25" customHeight="1">
      <c r="B5" s="381" t="s">
        <v>0</v>
      </c>
      <c r="C5" s="382"/>
      <c r="D5" s="382"/>
      <c r="E5" s="382"/>
      <c r="F5" s="383"/>
      <c r="G5" s="384" t="s">
        <v>16</v>
      </c>
      <c r="H5" s="382"/>
      <c r="I5" s="382"/>
      <c r="J5" s="382"/>
      <c r="K5" s="382"/>
      <c r="L5" s="382"/>
      <c r="M5" s="382"/>
      <c r="N5" s="382"/>
      <c r="O5" s="382"/>
      <c r="P5" s="382"/>
      <c r="Q5" s="382"/>
      <c r="R5" s="382"/>
      <c r="S5" s="382"/>
      <c r="T5" s="382"/>
      <c r="U5" s="382"/>
      <c r="V5" s="382"/>
      <c r="W5" s="382"/>
      <c r="X5" s="382"/>
      <c r="Y5" s="382"/>
      <c r="Z5" s="382"/>
      <c r="AA5" s="385"/>
      <c r="AB5" s="20"/>
    </row>
    <row r="6" spans="1:33" ht="12.75" customHeight="1">
      <c r="B6" s="386" t="s">
        <v>1</v>
      </c>
      <c r="C6" s="376" t="s">
        <v>158</v>
      </c>
      <c r="D6" s="377"/>
      <c r="E6" s="377"/>
      <c r="F6" s="378"/>
      <c r="G6" s="357" t="s">
        <v>2</v>
      </c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79"/>
      <c r="AB6" s="5"/>
    </row>
    <row r="7" spans="1:33" ht="19.5" customHeight="1">
      <c r="B7" s="387"/>
      <c r="C7" s="391" t="s">
        <v>225</v>
      </c>
      <c r="D7" s="392"/>
      <c r="E7" s="392"/>
      <c r="F7" s="393"/>
      <c r="G7" s="397" t="s">
        <v>230</v>
      </c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98"/>
      <c r="W7" s="398"/>
      <c r="X7" s="398"/>
      <c r="Y7" s="398"/>
      <c r="Z7" s="398"/>
      <c r="AA7" s="399"/>
      <c r="AB7" s="5"/>
    </row>
    <row r="8" spans="1:33" ht="21" customHeight="1">
      <c r="B8" s="387"/>
      <c r="C8" s="394"/>
      <c r="D8" s="395"/>
      <c r="E8" s="395"/>
      <c r="F8" s="396"/>
      <c r="G8" s="389" t="s">
        <v>101</v>
      </c>
      <c r="H8" s="390"/>
      <c r="I8" s="390"/>
      <c r="J8" s="390"/>
      <c r="K8" s="390"/>
      <c r="L8" s="136"/>
      <c r="M8" s="136" t="s">
        <v>102</v>
      </c>
      <c r="N8" s="142" t="s">
        <v>104</v>
      </c>
      <c r="O8" s="136"/>
      <c r="P8" s="136" t="s">
        <v>103</v>
      </c>
      <c r="Q8" s="142" t="s">
        <v>104</v>
      </c>
      <c r="R8" s="136"/>
      <c r="S8" s="136" t="s">
        <v>105</v>
      </c>
      <c r="T8" s="143">
        <v>1</v>
      </c>
      <c r="U8" s="136" t="s">
        <v>106</v>
      </c>
      <c r="V8" s="364" t="s">
        <v>107</v>
      </c>
      <c r="W8" s="364"/>
      <c r="X8" s="364"/>
      <c r="Y8" s="364"/>
      <c r="Z8" s="143">
        <v>50</v>
      </c>
      <c r="AA8" s="21" t="s">
        <v>108</v>
      </c>
      <c r="AB8" s="5"/>
    </row>
    <row r="9" spans="1:33" ht="12.75" customHeight="1">
      <c r="B9" s="387"/>
      <c r="C9" s="376" t="s">
        <v>158</v>
      </c>
      <c r="D9" s="377"/>
      <c r="E9" s="377"/>
      <c r="F9" s="378"/>
      <c r="G9" s="357" t="s">
        <v>2</v>
      </c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8"/>
      <c r="S9" s="358"/>
      <c r="T9" s="358"/>
      <c r="U9" s="358"/>
      <c r="V9" s="358"/>
      <c r="W9" s="358"/>
      <c r="X9" s="358"/>
      <c r="Y9" s="358"/>
      <c r="Z9" s="358"/>
      <c r="AA9" s="379"/>
      <c r="AB9" s="5"/>
    </row>
    <row r="10" spans="1:33" ht="19.5" customHeight="1">
      <c r="B10" s="387"/>
      <c r="C10" s="391" t="s">
        <v>226</v>
      </c>
      <c r="D10" s="392"/>
      <c r="E10" s="392"/>
      <c r="F10" s="393"/>
      <c r="G10" s="397" t="s">
        <v>231</v>
      </c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398"/>
      <c r="S10" s="398"/>
      <c r="T10" s="398"/>
      <c r="U10" s="398"/>
      <c r="V10" s="398"/>
      <c r="W10" s="398"/>
      <c r="X10" s="398"/>
      <c r="Y10" s="398"/>
      <c r="Z10" s="398"/>
      <c r="AA10" s="399"/>
      <c r="AB10" s="5"/>
    </row>
    <row r="11" spans="1:33" ht="21" customHeight="1">
      <c r="B11" s="387"/>
      <c r="C11" s="394"/>
      <c r="D11" s="395"/>
      <c r="E11" s="395"/>
      <c r="F11" s="396"/>
      <c r="G11" s="389" t="s">
        <v>101</v>
      </c>
      <c r="H11" s="390"/>
      <c r="I11" s="390"/>
      <c r="J11" s="390"/>
      <c r="K11" s="390"/>
      <c r="L11" s="136"/>
      <c r="M11" s="136" t="s">
        <v>102</v>
      </c>
      <c r="N11" s="142" t="s">
        <v>104</v>
      </c>
      <c r="O11" s="136"/>
      <c r="P11" s="136" t="s">
        <v>103</v>
      </c>
      <c r="Q11" s="142" t="s">
        <v>104</v>
      </c>
      <c r="R11" s="136"/>
      <c r="S11" s="136" t="s">
        <v>105</v>
      </c>
      <c r="T11" s="143">
        <v>2</v>
      </c>
      <c r="U11" s="136" t="s">
        <v>106</v>
      </c>
      <c r="V11" s="364" t="s">
        <v>107</v>
      </c>
      <c r="W11" s="364"/>
      <c r="X11" s="364"/>
      <c r="Y11" s="364"/>
      <c r="Z11" s="143">
        <v>6</v>
      </c>
      <c r="AA11" s="21" t="s">
        <v>108</v>
      </c>
      <c r="AB11" s="5"/>
    </row>
    <row r="12" spans="1:33" ht="12.75" customHeight="1">
      <c r="B12" s="387"/>
      <c r="C12" s="376" t="s">
        <v>158</v>
      </c>
      <c r="D12" s="377"/>
      <c r="E12" s="377"/>
      <c r="F12" s="378"/>
      <c r="G12" s="357" t="s">
        <v>2</v>
      </c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79"/>
      <c r="AB12" s="5"/>
    </row>
    <row r="13" spans="1:33" ht="19.5" customHeight="1">
      <c r="B13" s="387"/>
      <c r="C13" s="391" t="s">
        <v>227</v>
      </c>
      <c r="D13" s="392"/>
      <c r="E13" s="392"/>
      <c r="F13" s="393"/>
      <c r="G13" s="397" t="s">
        <v>232</v>
      </c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9"/>
      <c r="AB13" s="5"/>
    </row>
    <row r="14" spans="1:33" ht="21" customHeight="1">
      <c r="B14" s="387"/>
      <c r="C14" s="394"/>
      <c r="D14" s="395"/>
      <c r="E14" s="395"/>
      <c r="F14" s="396"/>
      <c r="G14" s="389" t="s">
        <v>101</v>
      </c>
      <c r="H14" s="390"/>
      <c r="I14" s="390"/>
      <c r="J14" s="390"/>
      <c r="K14" s="390"/>
      <c r="L14" s="136"/>
      <c r="M14" s="136" t="s">
        <v>102</v>
      </c>
      <c r="N14" s="142" t="s">
        <v>104</v>
      </c>
      <c r="O14" s="136"/>
      <c r="P14" s="136" t="s">
        <v>103</v>
      </c>
      <c r="Q14" s="142" t="s">
        <v>104</v>
      </c>
      <c r="R14" s="136"/>
      <c r="S14" s="136" t="s">
        <v>105</v>
      </c>
      <c r="T14" s="143">
        <v>5</v>
      </c>
      <c r="U14" s="136" t="s">
        <v>106</v>
      </c>
      <c r="V14" s="364" t="s">
        <v>107</v>
      </c>
      <c r="W14" s="364"/>
      <c r="X14" s="364"/>
      <c r="Y14" s="364"/>
      <c r="Z14" s="143">
        <v>8</v>
      </c>
      <c r="AA14" s="21" t="s">
        <v>108</v>
      </c>
      <c r="AB14" s="5"/>
    </row>
    <row r="15" spans="1:33" ht="12.75" customHeight="1">
      <c r="B15" s="387"/>
      <c r="C15" s="376" t="s">
        <v>158</v>
      </c>
      <c r="D15" s="377"/>
      <c r="E15" s="377"/>
      <c r="F15" s="378"/>
      <c r="G15" s="357" t="s">
        <v>2</v>
      </c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79"/>
      <c r="AB15" s="5"/>
    </row>
    <row r="16" spans="1:33" ht="19.5" customHeight="1">
      <c r="B16" s="387"/>
      <c r="C16" s="391" t="s">
        <v>228</v>
      </c>
      <c r="D16" s="392"/>
      <c r="E16" s="392"/>
      <c r="F16" s="393"/>
      <c r="G16" s="397" t="s">
        <v>233</v>
      </c>
      <c r="H16" s="398"/>
      <c r="I16" s="398"/>
      <c r="J16" s="398"/>
      <c r="K16" s="398"/>
      <c r="L16" s="398"/>
      <c r="M16" s="398"/>
      <c r="N16" s="398"/>
      <c r="O16" s="398"/>
      <c r="P16" s="398"/>
      <c r="Q16" s="398"/>
      <c r="R16" s="398"/>
      <c r="S16" s="398"/>
      <c r="T16" s="398"/>
      <c r="U16" s="398"/>
      <c r="V16" s="398"/>
      <c r="W16" s="398"/>
      <c r="X16" s="398"/>
      <c r="Y16" s="398"/>
      <c r="Z16" s="398"/>
      <c r="AA16" s="399"/>
      <c r="AB16" s="5"/>
      <c r="AG16" s="144"/>
    </row>
    <row r="17" spans="2:37" ht="21" customHeight="1">
      <c r="B17" s="387"/>
      <c r="C17" s="394"/>
      <c r="D17" s="395"/>
      <c r="E17" s="395"/>
      <c r="F17" s="396"/>
      <c r="G17" s="389" t="s">
        <v>101</v>
      </c>
      <c r="H17" s="390"/>
      <c r="I17" s="390"/>
      <c r="J17" s="390"/>
      <c r="K17" s="390"/>
      <c r="L17" s="136"/>
      <c r="M17" s="136" t="s">
        <v>102</v>
      </c>
      <c r="N17" s="142" t="s">
        <v>104</v>
      </c>
      <c r="O17" s="136"/>
      <c r="P17" s="136" t="s">
        <v>103</v>
      </c>
      <c r="Q17" s="142" t="s">
        <v>104</v>
      </c>
      <c r="R17" s="136"/>
      <c r="S17" s="136" t="s">
        <v>105</v>
      </c>
      <c r="T17" s="143">
        <v>1</v>
      </c>
      <c r="U17" s="136" t="s">
        <v>106</v>
      </c>
      <c r="V17" s="364" t="s">
        <v>107</v>
      </c>
      <c r="W17" s="364"/>
      <c r="X17" s="364"/>
      <c r="Y17" s="364"/>
      <c r="Z17" s="143">
        <v>50</v>
      </c>
      <c r="AA17" s="21" t="s">
        <v>108</v>
      </c>
      <c r="AB17" s="5"/>
    </row>
    <row r="18" spans="2:37" ht="12.75" customHeight="1">
      <c r="B18" s="387"/>
      <c r="C18" s="376" t="s">
        <v>158</v>
      </c>
      <c r="D18" s="377"/>
      <c r="E18" s="377"/>
      <c r="F18" s="378"/>
      <c r="G18" s="357" t="s">
        <v>2</v>
      </c>
      <c r="H18" s="358"/>
      <c r="I18" s="358"/>
      <c r="J18" s="358"/>
      <c r="K18" s="358"/>
      <c r="L18" s="358"/>
      <c r="M18" s="358"/>
      <c r="N18" s="358"/>
      <c r="O18" s="358"/>
      <c r="P18" s="358"/>
      <c r="Q18" s="358"/>
      <c r="R18" s="358"/>
      <c r="S18" s="358"/>
      <c r="T18" s="358"/>
      <c r="U18" s="358"/>
      <c r="V18" s="358"/>
      <c r="W18" s="358"/>
      <c r="X18" s="358"/>
      <c r="Y18" s="358"/>
      <c r="Z18" s="358"/>
      <c r="AA18" s="379"/>
      <c r="AB18" s="5"/>
    </row>
    <row r="19" spans="2:37" ht="19.5" customHeight="1">
      <c r="B19" s="387"/>
      <c r="C19" s="391" t="s">
        <v>229</v>
      </c>
      <c r="D19" s="392"/>
      <c r="E19" s="392"/>
      <c r="F19" s="393"/>
      <c r="G19" s="397" t="s">
        <v>234</v>
      </c>
      <c r="H19" s="398"/>
      <c r="I19" s="398"/>
      <c r="J19" s="398"/>
      <c r="K19" s="398"/>
      <c r="L19" s="398"/>
      <c r="M19" s="398"/>
      <c r="N19" s="398"/>
      <c r="O19" s="398"/>
      <c r="P19" s="398"/>
      <c r="Q19" s="398"/>
      <c r="R19" s="398"/>
      <c r="S19" s="398"/>
      <c r="T19" s="398"/>
      <c r="U19" s="398"/>
      <c r="V19" s="398"/>
      <c r="W19" s="398"/>
      <c r="X19" s="398"/>
      <c r="Y19" s="398"/>
      <c r="Z19" s="398"/>
      <c r="AA19" s="399"/>
      <c r="AB19" s="5"/>
    </row>
    <row r="20" spans="2:37" ht="21" customHeight="1" thickBot="1">
      <c r="B20" s="388"/>
      <c r="C20" s="414"/>
      <c r="D20" s="415"/>
      <c r="E20" s="415"/>
      <c r="F20" s="416"/>
      <c r="G20" s="417" t="s">
        <v>101</v>
      </c>
      <c r="H20" s="418"/>
      <c r="I20" s="418"/>
      <c r="J20" s="418"/>
      <c r="K20" s="418"/>
      <c r="L20" s="137"/>
      <c r="M20" s="137" t="s">
        <v>102</v>
      </c>
      <c r="N20" s="145" t="s">
        <v>104</v>
      </c>
      <c r="O20" s="137"/>
      <c r="P20" s="137" t="s">
        <v>103</v>
      </c>
      <c r="Q20" s="145" t="s">
        <v>104</v>
      </c>
      <c r="R20" s="137"/>
      <c r="S20" s="137" t="s">
        <v>105</v>
      </c>
      <c r="T20" s="146">
        <v>1</v>
      </c>
      <c r="U20" s="137" t="s">
        <v>106</v>
      </c>
      <c r="V20" s="419" t="s">
        <v>107</v>
      </c>
      <c r="W20" s="419"/>
      <c r="X20" s="419"/>
      <c r="Y20" s="419"/>
      <c r="Z20" s="146">
        <v>450</v>
      </c>
      <c r="AA20" s="22" t="s">
        <v>108</v>
      </c>
      <c r="AB20" s="5"/>
    </row>
    <row r="21" spans="2:37" ht="7.5" customHeight="1" thickBot="1">
      <c r="B21" s="147"/>
      <c r="C21" s="148"/>
      <c r="D21" s="148"/>
      <c r="E21" s="148"/>
      <c r="F21" s="148"/>
      <c r="G21" s="5"/>
      <c r="H21" s="5"/>
      <c r="I21" s="5"/>
      <c r="J21" s="5"/>
      <c r="K21" s="5"/>
      <c r="L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2:37" ht="39.75" customHeight="1">
      <c r="B22" s="381" t="s">
        <v>0</v>
      </c>
      <c r="C22" s="382"/>
      <c r="D22" s="408" t="s">
        <v>3</v>
      </c>
      <c r="E22" s="420"/>
      <c r="F22" s="408" t="s">
        <v>4</v>
      </c>
      <c r="G22" s="409"/>
      <c r="H22" s="409"/>
      <c r="I22" s="409"/>
      <c r="J22" s="420"/>
      <c r="K22" s="408" t="s">
        <v>5</v>
      </c>
      <c r="L22" s="409"/>
      <c r="M22" s="420"/>
      <c r="N22" s="421" t="s">
        <v>159</v>
      </c>
      <c r="O22" s="422"/>
      <c r="P22" s="423"/>
      <c r="Q22" s="408" t="s">
        <v>6</v>
      </c>
      <c r="R22" s="409"/>
      <c r="S22" s="409"/>
      <c r="T22" s="420"/>
      <c r="U22" s="408" t="s">
        <v>7</v>
      </c>
      <c r="V22" s="409"/>
      <c r="W22" s="409"/>
      <c r="X22" s="409"/>
      <c r="Y22" s="409"/>
      <c r="Z22" s="409"/>
      <c r="AA22" s="410"/>
    </row>
    <row r="23" spans="2:37" ht="33" customHeight="1">
      <c r="B23" s="424" t="s">
        <v>8</v>
      </c>
      <c r="C23" s="149" t="s">
        <v>109</v>
      </c>
      <c r="D23" s="150">
        <v>15</v>
      </c>
      <c r="E23" s="151" t="s">
        <v>84</v>
      </c>
      <c r="F23" s="411" t="s">
        <v>235</v>
      </c>
      <c r="G23" s="412"/>
      <c r="H23" s="412"/>
      <c r="I23" s="412"/>
      <c r="J23" s="413"/>
      <c r="K23" s="426">
        <v>300</v>
      </c>
      <c r="L23" s="427"/>
      <c r="M23" s="152" t="s">
        <v>85</v>
      </c>
      <c r="N23" s="426">
        <v>10</v>
      </c>
      <c r="O23" s="427"/>
      <c r="P23" s="152" t="s">
        <v>85</v>
      </c>
      <c r="Q23" s="411" t="s">
        <v>240</v>
      </c>
      <c r="R23" s="412"/>
      <c r="S23" s="412"/>
      <c r="T23" s="413"/>
      <c r="U23" s="430" t="s">
        <v>241</v>
      </c>
      <c r="V23" s="431"/>
      <c r="W23" s="431"/>
      <c r="X23" s="431"/>
      <c r="Y23" s="431"/>
      <c r="Z23" s="431"/>
      <c r="AA23" s="432"/>
    </row>
    <row r="24" spans="2:37" ht="33" customHeight="1">
      <c r="B24" s="425"/>
      <c r="C24" s="153" t="s">
        <v>9</v>
      </c>
      <c r="D24" s="150">
        <v>6</v>
      </c>
      <c r="E24" s="151" t="s">
        <v>84</v>
      </c>
      <c r="F24" s="411" t="s">
        <v>236</v>
      </c>
      <c r="G24" s="412"/>
      <c r="H24" s="412"/>
      <c r="I24" s="412"/>
      <c r="J24" s="413"/>
      <c r="K24" s="426">
        <v>23</v>
      </c>
      <c r="L24" s="427"/>
      <c r="M24" s="152" t="s">
        <v>82</v>
      </c>
      <c r="N24" s="426">
        <v>5</v>
      </c>
      <c r="O24" s="427"/>
      <c r="P24" s="152" t="s">
        <v>82</v>
      </c>
      <c r="Q24" s="411" t="s">
        <v>242</v>
      </c>
      <c r="R24" s="412"/>
      <c r="S24" s="412"/>
      <c r="T24" s="413"/>
      <c r="U24" s="430" t="s">
        <v>243</v>
      </c>
      <c r="V24" s="431"/>
      <c r="W24" s="431"/>
      <c r="X24" s="431"/>
      <c r="Y24" s="431"/>
      <c r="Z24" s="431"/>
      <c r="AA24" s="432"/>
    </row>
    <row r="25" spans="2:37" ht="33" customHeight="1">
      <c r="B25" s="425"/>
      <c r="C25" s="29" t="s">
        <v>10</v>
      </c>
      <c r="D25" s="150">
        <v>1</v>
      </c>
      <c r="E25" s="154" t="s">
        <v>84</v>
      </c>
      <c r="F25" s="411" t="s">
        <v>367</v>
      </c>
      <c r="G25" s="412"/>
      <c r="H25" s="412"/>
      <c r="I25" s="412"/>
      <c r="J25" s="413"/>
      <c r="K25" s="426">
        <v>10</v>
      </c>
      <c r="L25" s="427"/>
      <c r="M25" s="155" t="s">
        <v>85</v>
      </c>
      <c r="N25" s="426">
        <v>5</v>
      </c>
      <c r="O25" s="427"/>
      <c r="P25" s="152" t="s">
        <v>82</v>
      </c>
      <c r="Q25" s="411" t="s">
        <v>240</v>
      </c>
      <c r="R25" s="412"/>
      <c r="S25" s="412"/>
      <c r="T25" s="413"/>
      <c r="U25" s="430" t="s">
        <v>244</v>
      </c>
      <c r="V25" s="431"/>
      <c r="W25" s="431"/>
      <c r="X25" s="431"/>
      <c r="Y25" s="431"/>
      <c r="Z25" s="431"/>
      <c r="AA25" s="432"/>
    </row>
    <row r="26" spans="2:37" ht="33" customHeight="1">
      <c r="B26" s="425"/>
      <c r="C26" s="153" t="s">
        <v>11</v>
      </c>
      <c r="D26" s="150">
        <v>2</v>
      </c>
      <c r="E26" s="154" t="s">
        <v>84</v>
      </c>
      <c r="F26" s="411" t="s">
        <v>368</v>
      </c>
      <c r="G26" s="412"/>
      <c r="H26" s="412"/>
      <c r="I26" s="412"/>
      <c r="J26" s="413"/>
      <c r="K26" s="426">
        <v>25</v>
      </c>
      <c r="L26" s="427"/>
      <c r="M26" s="155" t="s">
        <v>85</v>
      </c>
      <c r="N26" s="426">
        <v>5</v>
      </c>
      <c r="O26" s="427"/>
      <c r="P26" s="152" t="s">
        <v>82</v>
      </c>
      <c r="Q26" s="411" t="s">
        <v>245</v>
      </c>
      <c r="R26" s="412"/>
      <c r="S26" s="412"/>
      <c r="T26" s="413"/>
      <c r="U26" s="430" t="s">
        <v>246</v>
      </c>
      <c r="V26" s="431"/>
      <c r="W26" s="431"/>
      <c r="X26" s="431"/>
      <c r="Y26" s="431"/>
      <c r="Z26" s="431"/>
      <c r="AA26" s="432"/>
    </row>
    <row r="27" spans="2:37" ht="33" customHeight="1">
      <c r="B27" s="425"/>
      <c r="C27" s="29" t="s">
        <v>12</v>
      </c>
      <c r="D27" s="150">
        <v>8</v>
      </c>
      <c r="E27" s="154" t="s">
        <v>84</v>
      </c>
      <c r="F27" s="411" t="s">
        <v>237</v>
      </c>
      <c r="G27" s="412"/>
      <c r="H27" s="412"/>
      <c r="I27" s="412"/>
      <c r="J27" s="413"/>
      <c r="K27" s="426">
        <v>20</v>
      </c>
      <c r="L27" s="427"/>
      <c r="M27" s="155" t="s">
        <v>85</v>
      </c>
      <c r="N27" s="426">
        <v>10</v>
      </c>
      <c r="O27" s="427"/>
      <c r="P27" s="152" t="s">
        <v>82</v>
      </c>
      <c r="Q27" s="411" t="s">
        <v>240</v>
      </c>
      <c r="R27" s="412"/>
      <c r="S27" s="412"/>
      <c r="T27" s="413"/>
      <c r="U27" s="430" t="s">
        <v>247</v>
      </c>
      <c r="V27" s="431"/>
      <c r="W27" s="431"/>
      <c r="X27" s="431"/>
      <c r="Y27" s="431"/>
      <c r="Z27" s="431"/>
      <c r="AA27" s="432"/>
    </row>
    <row r="28" spans="2:37" ht="33" customHeight="1">
      <c r="B28" s="425"/>
      <c r="C28" s="29" t="s">
        <v>13</v>
      </c>
      <c r="D28" s="150">
        <v>0</v>
      </c>
      <c r="E28" s="154" t="s">
        <v>84</v>
      </c>
      <c r="F28" s="411" t="s">
        <v>238</v>
      </c>
      <c r="G28" s="412"/>
      <c r="H28" s="412"/>
      <c r="I28" s="412"/>
      <c r="J28" s="413"/>
      <c r="K28" s="426">
        <v>0</v>
      </c>
      <c r="L28" s="427"/>
      <c r="M28" s="155" t="s">
        <v>85</v>
      </c>
      <c r="N28" s="426">
        <v>0</v>
      </c>
      <c r="O28" s="427"/>
      <c r="P28" s="152" t="s">
        <v>82</v>
      </c>
      <c r="Q28" s="411" t="s">
        <v>240</v>
      </c>
      <c r="R28" s="412"/>
      <c r="S28" s="412"/>
      <c r="T28" s="413"/>
      <c r="U28" s="430" t="s">
        <v>366</v>
      </c>
      <c r="V28" s="431"/>
      <c r="W28" s="431"/>
      <c r="X28" s="431"/>
      <c r="Y28" s="431"/>
      <c r="Z28" s="431"/>
      <c r="AA28" s="432"/>
    </row>
    <row r="29" spans="2:37" ht="33" customHeight="1" thickBot="1">
      <c r="B29" s="425"/>
      <c r="C29" s="156" t="s">
        <v>14</v>
      </c>
      <c r="D29" s="150">
        <v>3</v>
      </c>
      <c r="E29" s="154" t="s">
        <v>84</v>
      </c>
      <c r="F29" s="433" t="s">
        <v>239</v>
      </c>
      <c r="G29" s="434"/>
      <c r="H29" s="434"/>
      <c r="I29" s="434"/>
      <c r="J29" s="435"/>
      <c r="K29" s="426">
        <v>45</v>
      </c>
      <c r="L29" s="427"/>
      <c r="M29" s="155" t="s">
        <v>85</v>
      </c>
      <c r="N29" s="428">
        <v>10</v>
      </c>
      <c r="O29" s="429"/>
      <c r="P29" s="152" t="s">
        <v>82</v>
      </c>
      <c r="Q29" s="411" t="s">
        <v>240</v>
      </c>
      <c r="R29" s="412"/>
      <c r="S29" s="412"/>
      <c r="T29" s="413"/>
      <c r="U29" s="430" t="s">
        <v>248</v>
      </c>
      <c r="V29" s="431"/>
      <c r="W29" s="431"/>
      <c r="X29" s="431"/>
      <c r="Y29" s="431"/>
      <c r="Z29" s="431"/>
      <c r="AA29" s="432"/>
    </row>
    <row r="30" spans="2:37" ht="29.25" customHeight="1" thickTop="1" thickBot="1">
      <c r="B30" s="403" t="s">
        <v>15</v>
      </c>
      <c r="C30" s="404"/>
      <c r="D30" s="157">
        <f>IF(SUM(D23:D29)=0,"",SUM(D23:D29))</f>
        <v>35</v>
      </c>
      <c r="E30" s="158" t="s">
        <v>84</v>
      </c>
      <c r="F30" s="405"/>
      <c r="G30" s="406"/>
      <c r="H30" s="406"/>
      <c r="I30" s="406"/>
      <c r="J30" s="407"/>
      <c r="K30" s="440">
        <f>IF(SUM(K23:L29)=0,"",SUM(K23:L29))</f>
        <v>423</v>
      </c>
      <c r="L30" s="441" t="str">
        <f>IF(SUM(L23:L29)=0,"",SUM(L23:L29))</f>
        <v/>
      </c>
      <c r="M30" s="159" t="s">
        <v>85</v>
      </c>
      <c r="N30" s="436"/>
      <c r="O30" s="437"/>
      <c r="P30" s="438"/>
      <c r="Q30" s="405"/>
      <c r="R30" s="406"/>
      <c r="S30" s="406"/>
      <c r="T30" s="407"/>
      <c r="U30" s="405"/>
      <c r="V30" s="406"/>
      <c r="W30" s="406"/>
      <c r="X30" s="406"/>
      <c r="Y30" s="406"/>
      <c r="Z30" s="406"/>
      <c r="AA30" s="439"/>
    </row>
    <row r="31" spans="2:37" ht="9.75" customHeight="1" thickBot="1"/>
    <row r="32" spans="2:37" ht="15" customHeight="1">
      <c r="B32" s="442" t="s">
        <v>0</v>
      </c>
      <c r="C32" s="337"/>
      <c r="D32" s="337"/>
      <c r="E32" s="337"/>
      <c r="F32" s="443"/>
      <c r="G32" s="336" t="s">
        <v>16</v>
      </c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S32" s="337"/>
      <c r="T32" s="337"/>
      <c r="U32" s="337"/>
      <c r="V32" s="337"/>
      <c r="W32" s="337"/>
      <c r="X32" s="337"/>
      <c r="Y32" s="337"/>
      <c r="Z32" s="337"/>
      <c r="AA32" s="338"/>
      <c r="AH32" s="23"/>
      <c r="AI32" s="23"/>
      <c r="AJ32" s="23"/>
      <c r="AK32" s="23"/>
    </row>
    <row r="33" spans="2:37" ht="16.5" customHeight="1">
      <c r="B33" s="365" t="s">
        <v>17</v>
      </c>
      <c r="C33" s="160" t="s">
        <v>160</v>
      </c>
      <c r="D33" s="342" t="s">
        <v>110</v>
      </c>
      <c r="E33" s="343"/>
      <c r="F33" s="344"/>
      <c r="G33" s="357" t="s">
        <v>161</v>
      </c>
      <c r="H33" s="358"/>
      <c r="I33" s="358"/>
      <c r="J33" s="358"/>
      <c r="K33" s="358"/>
      <c r="L33" s="359" t="s">
        <v>250</v>
      </c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59"/>
      <c r="Y33" s="359"/>
      <c r="Z33" s="359"/>
      <c r="AA33" s="360"/>
      <c r="AH33" s="23"/>
      <c r="AI33" s="23"/>
      <c r="AJ33" s="23"/>
      <c r="AK33" s="23"/>
    </row>
    <row r="34" spans="2:37" ht="16.5" customHeight="1">
      <c r="B34" s="366"/>
      <c r="C34" s="348" t="s">
        <v>249</v>
      </c>
      <c r="D34" s="349"/>
      <c r="E34" s="349"/>
      <c r="F34" s="350"/>
      <c r="G34" s="354" t="s">
        <v>162</v>
      </c>
      <c r="H34" s="333"/>
      <c r="I34" s="333"/>
      <c r="J34" s="333"/>
      <c r="K34" s="333"/>
      <c r="L34" s="4" t="s">
        <v>105</v>
      </c>
      <c r="M34" s="347">
        <v>2</v>
      </c>
      <c r="N34" s="347"/>
      <c r="O34" s="4" t="s">
        <v>106</v>
      </c>
      <c r="P34" s="4"/>
      <c r="Q34" s="328" t="s">
        <v>111</v>
      </c>
      <c r="R34" s="328"/>
      <c r="S34" s="328"/>
      <c r="T34" s="328"/>
      <c r="U34" s="328"/>
      <c r="V34" s="347">
        <v>60</v>
      </c>
      <c r="W34" s="347"/>
      <c r="X34" s="4" t="s">
        <v>108</v>
      </c>
      <c r="Y34" s="4"/>
      <c r="Z34" s="4"/>
      <c r="AA34" s="161"/>
    </row>
    <row r="35" spans="2:37" ht="15.75" customHeight="1">
      <c r="B35" s="366"/>
      <c r="C35" s="351"/>
      <c r="D35" s="352"/>
      <c r="E35" s="352"/>
      <c r="F35" s="353"/>
      <c r="G35" s="363" t="s">
        <v>163</v>
      </c>
      <c r="H35" s="364"/>
      <c r="I35" s="364"/>
      <c r="J35" s="364"/>
      <c r="K35" s="364"/>
      <c r="L35" s="361" t="s">
        <v>251</v>
      </c>
      <c r="M35" s="361"/>
      <c r="N35" s="361"/>
      <c r="O35" s="361"/>
      <c r="P35" s="361"/>
      <c r="Q35" s="361"/>
      <c r="R35" s="361"/>
      <c r="S35" s="361"/>
      <c r="T35" s="361"/>
      <c r="U35" s="361"/>
      <c r="V35" s="361"/>
      <c r="W35" s="361"/>
      <c r="X35" s="361"/>
      <c r="Y35" s="361"/>
      <c r="Z35" s="361"/>
      <c r="AA35" s="362"/>
    </row>
    <row r="36" spans="2:37" ht="16.5" customHeight="1">
      <c r="B36" s="366"/>
      <c r="C36" s="160" t="s">
        <v>164</v>
      </c>
      <c r="D36" s="342" t="s">
        <v>113</v>
      </c>
      <c r="E36" s="343"/>
      <c r="F36" s="344"/>
      <c r="G36" s="357" t="s">
        <v>161</v>
      </c>
      <c r="H36" s="358"/>
      <c r="I36" s="358"/>
      <c r="J36" s="358"/>
      <c r="K36" s="358"/>
      <c r="L36" s="359" t="s">
        <v>253</v>
      </c>
      <c r="M36" s="359"/>
      <c r="N36" s="359"/>
      <c r="O36" s="359"/>
      <c r="P36" s="359"/>
      <c r="Q36" s="359"/>
      <c r="R36" s="359"/>
      <c r="S36" s="359"/>
      <c r="T36" s="359"/>
      <c r="U36" s="359"/>
      <c r="V36" s="359"/>
      <c r="W36" s="359"/>
      <c r="X36" s="359"/>
      <c r="Y36" s="359"/>
      <c r="Z36" s="359"/>
      <c r="AA36" s="360"/>
    </row>
    <row r="37" spans="2:37" ht="16.5" customHeight="1">
      <c r="B37" s="366"/>
      <c r="C37" s="348" t="s">
        <v>252</v>
      </c>
      <c r="D37" s="349"/>
      <c r="E37" s="349"/>
      <c r="F37" s="350"/>
      <c r="G37" s="354" t="s">
        <v>162</v>
      </c>
      <c r="H37" s="333"/>
      <c r="I37" s="333"/>
      <c r="J37" s="333"/>
      <c r="K37" s="333"/>
      <c r="L37" s="4" t="s">
        <v>105</v>
      </c>
      <c r="M37" s="347">
        <v>6</v>
      </c>
      <c r="N37" s="347"/>
      <c r="O37" s="4" t="s">
        <v>106</v>
      </c>
      <c r="P37" s="4"/>
      <c r="Q37" s="4"/>
      <c r="R37" s="4"/>
      <c r="S37" s="4"/>
      <c r="T37" s="4"/>
      <c r="U37" s="4"/>
      <c r="V37" s="162"/>
      <c r="W37" s="162"/>
      <c r="X37" s="4"/>
      <c r="Y37" s="4"/>
      <c r="Z37" s="4"/>
      <c r="AA37" s="161"/>
    </row>
    <row r="38" spans="2:37" ht="15.75" customHeight="1">
      <c r="B38" s="366"/>
      <c r="C38" s="351"/>
      <c r="D38" s="352"/>
      <c r="E38" s="352"/>
      <c r="F38" s="353"/>
      <c r="G38" s="363" t="s">
        <v>165</v>
      </c>
      <c r="H38" s="364"/>
      <c r="I38" s="364"/>
      <c r="J38" s="364"/>
      <c r="K38" s="364"/>
      <c r="L38" s="371">
        <v>3000</v>
      </c>
      <c r="M38" s="371"/>
      <c r="N38" s="371"/>
      <c r="O38" s="372" t="s">
        <v>115</v>
      </c>
      <c r="P38" s="372"/>
      <c r="Q38" s="372"/>
      <c r="R38" s="163"/>
      <c r="S38" s="163"/>
      <c r="T38" s="136"/>
      <c r="U38" s="163"/>
      <c r="V38" s="163"/>
      <c r="W38" s="163"/>
      <c r="X38" s="163"/>
      <c r="Y38" s="163"/>
      <c r="Z38" s="163"/>
      <c r="AA38" s="164"/>
    </row>
    <row r="39" spans="2:37" ht="16.5" customHeight="1">
      <c r="B39" s="366"/>
      <c r="C39" s="345" t="s">
        <v>114</v>
      </c>
      <c r="D39" s="342" t="s">
        <v>110</v>
      </c>
      <c r="E39" s="343"/>
      <c r="F39" s="344"/>
      <c r="G39" s="357" t="s">
        <v>161</v>
      </c>
      <c r="H39" s="358"/>
      <c r="I39" s="358"/>
      <c r="J39" s="358"/>
      <c r="K39" s="358"/>
      <c r="L39" s="359" t="s">
        <v>255</v>
      </c>
      <c r="M39" s="359"/>
      <c r="N39" s="359"/>
      <c r="O39" s="359"/>
      <c r="P39" s="359"/>
      <c r="Q39" s="359"/>
      <c r="R39" s="359"/>
      <c r="S39" s="359"/>
      <c r="T39" s="359"/>
      <c r="U39" s="359"/>
      <c r="V39" s="359"/>
      <c r="W39" s="359"/>
      <c r="X39" s="359"/>
      <c r="Y39" s="359"/>
      <c r="Z39" s="359"/>
      <c r="AA39" s="360"/>
    </row>
    <row r="40" spans="2:37" ht="16.5" customHeight="1">
      <c r="B40" s="366"/>
      <c r="C40" s="346"/>
      <c r="D40" s="355"/>
      <c r="E40" s="355"/>
      <c r="F40" s="356"/>
      <c r="G40" s="354" t="s">
        <v>162</v>
      </c>
      <c r="H40" s="333"/>
      <c r="I40" s="333"/>
      <c r="J40" s="333"/>
      <c r="K40" s="333"/>
      <c r="L40" s="4" t="s">
        <v>105</v>
      </c>
      <c r="M40" s="347">
        <v>2</v>
      </c>
      <c r="N40" s="347"/>
      <c r="O40" s="4" t="s">
        <v>106</v>
      </c>
      <c r="P40" s="4"/>
      <c r="Q40" s="328" t="s">
        <v>123</v>
      </c>
      <c r="R40" s="328"/>
      <c r="S40" s="328"/>
      <c r="T40" s="328"/>
      <c r="U40" s="328"/>
      <c r="V40" s="347">
        <v>20</v>
      </c>
      <c r="W40" s="347"/>
      <c r="X40" s="4" t="s">
        <v>124</v>
      </c>
      <c r="Y40" s="4"/>
      <c r="Z40" s="4"/>
      <c r="AA40" s="161"/>
    </row>
    <row r="41" spans="2:37" ht="24.75" customHeight="1">
      <c r="B41" s="366"/>
      <c r="C41" s="351" t="s">
        <v>254</v>
      </c>
      <c r="D41" s="352"/>
      <c r="E41" s="352"/>
      <c r="F41" s="353"/>
      <c r="G41" s="363" t="s">
        <v>163</v>
      </c>
      <c r="H41" s="364"/>
      <c r="I41" s="364"/>
      <c r="J41" s="364"/>
      <c r="K41" s="364"/>
      <c r="L41" s="361" t="s">
        <v>251</v>
      </c>
      <c r="M41" s="361"/>
      <c r="N41" s="361"/>
      <c r="O41" s="361"/>
      <c r="P41" s="361"/>
      <c r="Q41" s="361"/>
      <c r="R41" s="361"/>
      <c r="S41" s="361"/>
      <c r="T41" s="361"/>
      <c r="U41" s="361"/>
      <c r="V41" s="361"/>
      <c r="W41" s="361"/>
      <c r="X41" s="361"/>
      <c r="Y41" s="361"/>
      <c r="Z41" s="361"/>
      <c r="AA41" s="362"/>
    </row>
    <row r="42" spans="2:37" ht="17.25" customHeight="1">
      <c r="B42" s="366"/>
      <c r="C42" s="339" t="s">
        <v>256</v>
      </c>
      <c r="D42" s="340"/>
      <c r="E42" s="340"/>
      <c r="F42" s="340"/>
      <c r="G42" s="340"/>
      <c r="H42" s="340"/>
      <c r="I42" s="340"/>
      <c r="J42" s="340"/>
      <c r="K42" s="340"/>
      <c r="L42" s="340"/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1"/>
    </row>
    <row r="43" spans="2:37" ht="17.25" customHeight="1">
      <c r="B43" s="366"/>
      <c r="C43" s="373"/>
      <c r="D43" s="374"/>
      <c r="E43" s="374"/>
      <c r="F43" s="374"/>
      <c r="G43" s="374"/>
      <c r="H43" s="374"/>
      <c r="I43" s="374"/>
      <c r="J43" s="374"/>
      <c r="K43" s="374"/>
      <c r="L43" s="374"/>
      <c r="M43" s="374"/>
      <c r="N43" s="374"/>
      <c r="O43" s="374"/>
      <c r="P43" s="374"/>
      <c r="Q43" s="374"/>
      <c r="R43" s="374"/>
      <c r="S43" s="374"/>
      <c r="T43" s="374"/>
      <c r="U43" s="374"/>
      <c r="V43" s="374"/>
      <c r="W43" s="374"/>
      <c r="X43" s="374"/>
      <c r="Y43" s="374"/>
      <c r="Z43" s="374"/>
      <c r="AA43" s="375"/>
    </row>
    <row r="44" spans="2:37" ht="21" customHeight="1" thickBot="1">
      <c r="B44" s="367"/>
      <c r="C44" s="368"/>
      <c r="D44" s="369"/>
      <c r="E44" s="369"/>
      <c r="F44" s="369"/>
      <c r="G44" s="369"/>
      <c r="H44" s="369"/>
      <c r="I44" s="369"/>
      <c r="J44" s="369"/>
      <c r="K44" s="369"/>
      <c r="L44" s="369"/>
      <c r="M44" s="369"/>
      <c r="N44" s="369"/>
      <c r="O44" s="369"/>
      <c r="P44" s="369"/>
      <c r="Q44" s="369"/>
      <c r="R44" s="369"/>
      <c r="S44" s="369"/>
      <c r="T44" s="369"/>
      <c r="U44" s="369"/>
      <c r="V44" s="369"/>
      <c r="W44" s="369"/>
      <c r="X44" s="369"/>
      <c r="Y44" s="369"/>
      <c r="Z44" s="369"/>
      <c r="AA44" s="370"/>
    </row>
    <row r="45" spans="2:37" ht="9.9499999999999993" customHeight="1"/>
    <row r="46" spans="2:37" ht="9.9499999999999993" customHeight="1"/>
    <row r="47" spans="2:37" ht="9.9499999999999993" customHeight="1"/>
    <row r="48" spans="2:37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</sheetData>
  <sheetProtection selectLockedCells="1" selectUnlockedCells="1"/>
  <mergeCells count="129">
    <mergeCell ref="G13:AA13"/>
    <mergeCell ref="G14:K14"/>
    <mergeCell ref="V14:Y14"/>
    <mergeCell ref="G33:K33"/>
    <mergeCell ref="G34:K34"/>
    <mergeCell ref="F25:J25"/>
    <mergeCell ref="F24:J24"/>
    <mergeCell ref="Q24:T24"/>
    <mergeCell ref="Q25:T25"/>
    <mergeCell ref="F23:J23"/>
    <mergeCell ref="K23:L23"/>
    <mergeCell ref="N23:O23"/>
    <mergeCell ref="F29:J29"/>
    <mergeCell ref="Q29:T29"/>
    <mergeCell ref="U27:AA27"/>
    <mergeCell ref="Q28:T28"/>
    <mergeCell ref="U23:AA23"/>
    <mergeCell ref="L15:AA15"/>
    <mergeCell ref="Q22:T22"/>
    <mergeCell ref="N30:P30"/>
    <mergeCell ref="Q30:T30"/>
    <mergeCell ref="U30:AA30"/>
    <mergeCell ref="K30:L30"/>
    <mergeCell ref="B32:F32"/>
    <mergeCell ref="B23:B29"/>
    <mergeCell ref="N27:O27"/>
    <mergeCell ref="N28:O28"/>
    <mergeCell ref="N29:O29"/>
    <mergeCell ref="U26:AA26"/>
    <mergeCell ref="U24:AA24"/>
    <mergeCell ref="K24:L24"/>
    <mergeCell ref="K25:L25"/>
    <mergeCell ref="N24:O24"/>
    <mergeCell ref="U25:AA25"/>
    <mergeCell ref="N25:O25"/>
    <mergeCell ref="N26:O26"/>
    <mergeCell ref="K29:L29"/>
    <mergeCell ref="K26:L26"/>
    <mergeCell ref="F27:J27"/>
    <mergeCell ref="Q27:T27"/>
    <mergeCell ref="F28:J28"/>
    <mergeCell ref="K27:L27"/>
    <mergeCell ref="K28:L28"/>
    <mergeCell ref="U28:AA28"/>
    <mergeCell ref="F26:J26"/>
    <mergeCell ref="Q26:T26"/>
    <mergeCell ref="U29:AA29"/>
    <mergeCell ref="H2:M2"/>
    <mergeCell ref="C6:F6"/>
    <mergeCell ref="G6:K6"/>
    <mergeCell ref="L6:AA6"/>
    <mergeCell ref="G8:K8"/>
    <mergeCell ref="C7:F8"/>
    <mergeCell ref="G7:AA7"/>
    <mergeCell ref="V8:Y8"/>
    <mergeCell ref="B30:C30"/>
    <mergeCell ref="F30:J30"/>
    <mergeCell ref="B22:C22"/>
    <mergeCell ref="U22:AA22"/>
    <mergeCell ref="Q23:T23"/>
    <mergeCell ref="C18:F18"/>
    <mergeCell ref="G18:K18"/>
    <mergeCell ref="L18:AA18"/>
    <mergeCell ref="C19:F20"/>
    <mergeCell ref="G19:AA19"/>
    <mergeCell ref="G20:K20"/>
    <mergeCell ref="V20:Y20"/>
    <mergeCell ref="D22:E22"/>
    <mergeCell ref="F22:J22"/>
    <mergeCell ref="K22:M22"/>
    <mergeCell ref="N22:P22"/>
    <mergeCell ref="C9:F9"/>
    <mergeCell ref="G9:K9"/>
    <mergeCell ref="L9:AA9"/>
    <mergeCell ref="U2:AA2"/>
    <mergeCell ref="B5:F5"/>
    <mergeCell ref="G5:AA5"/>
    <mergeCell ref="B6:B20"/>
    <mergeCell ref="G11:K11"/>
    <mergeCell ref="V11:Y11"/>
    <mergeCell ref="C16:F17"/>
    <mergeCell ref="G16:AA16"/>
    <mergeCell ref="G17:K17"/>
    <mergeCell ref="V17:Y17"/>
    <mergeCell ref="C10:F11"/>
    <mergeCell ref="B3:AA3"/>
    <mergeCell ref="B4:AA4"/>
    <mergeCell ref="G10:AA10"/>
    <mergeCell ref="C12:F12"/>
    <mergeCell ref="G12:K12"/>
    <mergeCell ref="L12:AA12"/>
    <mergeCell ref="C13:F14"/>
    <mergeCell ref="C15:F15"/>
    <mergeCell ref="G15:K15"/>
    <mergeCell ref="D2:G2"/>
    <mergeCell ref="B33:B44"/>
    <mergeCell ref="C44:AA44"/>
    <mergeCell ref="C41:F41"/>
    <mergeCell ref="G41:K41"/>
    <mergeCell ref="L41:AA41"/>
    <mergeCell ref="Q34:U34"/>
    <mergeCell ref="D36:F36"/>
    <mergeCell ref="G36:K36"/>
    <mergeCell ref="L36:AA36"/>
    <mergeCell ref="V40:W40"/>
    <mergeCell ref="G38:K38"/>
    <mergeCell ref="L38:N38"/>
    <mergeCell ref="O38:Q38"/>
    <mergeCell ref="G40:K40"/>
    <mergeCell ref="M40:N40"/>
    <mergeCell ref="Q40:U40"/>
    <mergeCell ref="M34:N34"/>
    <mergeCell ref="C43:AA43"/>
    <mergeCell ref="G32:AA32"/>
    <mergeCell ref="C42:AA42"/>
    <mergeCell ref="D33:F33"/>
    <mergeCell ref="D39:F39"/>
    <mergeCell ref="C39:C40"/>
    <mergeCell ref="M37:N37"/>
    <mergeCell ref="C34:F35"/>
    <mergeCell ref="C37:F38"/>
    <mergeCell ref="G37:K37"/>
    <mergeCell ref="D40:F40"/>
    <mergeCell ref="G39:K39"/>
    <mergeCell ref="L39:AA39"/>
    <mergeCell ref="L35:AA35"/>
    <mergeCell ref="G35:K35"/>
    <mergeCell ref="L33:AA33"/>
    <mergeCell ref="V34:W34"/>
  </mergeCells>
  <phoneticPr fontId="4"/>
  <dataValidations count="2">
    <dataValidation imeMode="off" allowBlank="1" showInputMessage="1" showErrorMessage="1" sqref="D23:D29 L38:N38 L24:L29 T8 T11 T14 T20 T17 Z8 Z11 Z14 Z17 Z20 M34:N34 M37:N37 M40:N40 V34:W34 V40:W40 K23:K29 N23:N29 O23" xr:uid="{00000000-0002-0000-0100-000000000000}"/>
    <dataValidation imeMode="on" allowBlank="1" showInputMessage="1" showErrorMessage="1" sqref="F23:J29 C34 G10:AA10 G7:AA7 G13:AA13 G16:AA16 G19:AA19 C7:F8 C10:F11 C13:F14 C16:F17 C19:F20 C42:AA44 C37:C38 C41:F41 Q23:AA29" xr:uid="{00000000-0002-0000-0100-000001000000}"/>
  </dataValidations>
  <pageMargins left="0" right="0" top="0.19685039370078741" bottom="0.19685039370078741" header="0.11811023622047245" footer="0.11811023622047245"/>
  <pageSetup paperSize="9" scale="98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5" r:id="rId4" name="Check Box 17">
              <controlPr defaultSize="0" autoFill="0" autoLine="0" autoPict="0">
                <anchor moveWithCells="1">
                  <from>
                    <xdr:col>11</xdr:col>
                    <xdr:colOff>28575</xdr:colOff>
                    <xdr:row>7</xdr:row>
                    <xdr:rowOff>38100</xdr:rowOff>
                  </from>
                  <to>
                    <xdr:col>12</xdr:col>
                    <xdr:colOff>114300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17</xdr:col>
                    <xdr:colOff>0</xdr:colOff>
                    <xdr:row>7</xdr:row>
                    <xdr:rowOff>38100</xdr:rowOff>
                  </from>
                  <to>
                    <xdr:col>18</xdr:col>
                    <xdr:colOff>123825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14</xdr:col>
                    <xdr:colOff>9525</xdr:colOff>
                    <xdr:row>7</xdr:row>
                    <xdr:rowOff>38100</xdr:rowOff>
                  </from>
                  <to>
                    <xdr:col>15</xdr:col>
                    <xdr:colOff>133350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7" name="Check Box 40">
              <controlPr defaultSize="0" autoFill="0" autoLine="0" autoPict="0">
                <anchor moveWithCells="1">
                  <from>
                    <xdr:col>11</xdr:col>
                    <xdr:colOff>28575</xdr:colOff>
                    <xdr:row>13</xdr:row>
                    <xdr:rowOff>38100</xdr:rowOff>
                  </from>
                  <to>
                    <xdr:col>12</xdr:col>
                    <xdr:colOff>114300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8" name="Check Box 41">
              <controlPr defaultSize="0" autoFill="0" autoLine="0" autoPict="0">
                <anchor moveWithCells="1">
                  <from>
                    <xdr:col>17</xdr:col>
                    <xdr:colOff>0</xdr:colOff>
                    <xdr:row>13</xdr:row>
                    <xdr:rowOff>38100</xdr:rowOff>
                  </from>
                  <to>
                    <xdr:col>18</xdr:col>
                    <xdr:colOff>123825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9" name="Check Box 42">
              <controlPr defaultSize="0" autoFill="0" autoLine="0" autoPict="0">
                <anchor moveWithCells="1">
                  <from>
                    <xdr:col>14</xdr:col>
                    <xdr:colOff>9525</xdr:colOff>
                    <xdr:row>13</xdr:row>
                    <xdr:rowOff>38100</xdr:rowOff>
                  </from>
                  <to>
                    <xdr:col>15</xdr:col>
                    <xdr:colOff>133350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0" name="Check Box 43">
              <controlPr defaultSize="0" autoFill="0" autoLine="0" autoPict="0">
                <anchor moveWithCells="1">
                  <from>
                    <xdr:col>11</xdr:col>
                    <xdr:colOff>28575</xdr:colOff>
                    <xdr:row>16</xdr:row>
                    <xdr:rowOff>38100</xdr:rowOff>
                  </from>
                  <to>
                    <xdr:col>12</xdr:col>
                    <xdr:colOff>114300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11" name="Check Box 44">
              <controlPr defaultSize="0" autoFill="0" autoLine="0" autoPict="0">
                <anchor moveWithCells="1">
                  <from>
                    <xdr:col>17</xdr:col>
                    <xdr:colOff>0</xdr:colOff>
                    <xdr:row>16</xdr:row>
                    <xdr:rowOff>38100</xdr:rowOff>
                  </from>
                  <to>
                    <xdr:col>18</xdr:col>
                    <xdr:colOff>123825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12" name="Check Box 45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38100</xdr:rowOff>
                  </from>
                  <to>
                    <xdr:col>15</xdr:col>
                    <xdr:colOff>133350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13" name="Check Box 46">
              <controlPr defaultSize="0" autoFill="0" autoLine="0" autoPict="0">
                <anchor moveWithCells="1">
                  <from>
                    <xdr:col>11</xdr:col>
                    <xdr:colOff>28575</xdr:colOff>
                    <xdr:row>19</xdr:row>
                    <xdr:rowOff>38100</xdr:rowOff>
                  </from>
                  <to>
                    <xdr:col>12</xdr:col>
                    <xdr:colOff>114300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4" name="Check Box 47">
              <controlPr defaultSize="0" autoFill="0" autoLine="0" autoPict="0">
                <anchor moveWithCells="1">
                  <from>
                    <xdr:col>17</xdr:col>
                    <xdr:colOff>0</xdr:colOff>
                    <xdr:row>19</xdr:row>
                    <xdr:rowOff>38100</xdr:rowOff>
                  </from>
                  <to>
                    <xdr:col>18</xdr:col>
                    <xdr:colOff>123825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15" name="Check Box 48">
              <controlPr defaultSize="0" autoFill="0" autoLine="0" autoPict="0">
                <anchor moveWithCells="1">
                  <from>
                    <xdr:col>14</xdr:col>
                    <xdr:colOff>9525</xdr:colOff>
                    <xdr:row>19</xdr:row>
                    <xdr:rowOff>38100</xdr:rowOff>
                  </from>
                  <to>
                    <xdr:col>15</xdr:col>
                    <xdr:colOff>133350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16" name="Check Box 52">
              <controlPr defaultSize="0" autoFill="0" autoLine="0" autoPict="0">
                <anchor moveWithCells="1">
                  <from>
                    <xdr:col>11</xdr:col>
                    <xdr:colOff>28575</xdr:colOff>
                    <xdr:row>10</xdr:row>
                    <xdr:rowOff>38100</xdr:rowOff>
                  </from>
                  <to>
                    <xdr:col>12</xdr:col>
                    <xdr:colOff>114300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17" name="Check Box 53">
              <controlPr defaultSize="0" autoFill="0" autoLine="0" autoPict="0">
                <anchor moveWithCells="1">
                  <from>
                    <xdr:col>17</xdr:col>
                    <xdr:colOff>0</xdr:colOff>
                    <xdr:row>10</xdr:row>
                    <xdr:rowOff>38100</xdr:rowOff>
                  </from>
                  <to>
                    <xdr:col>18</xdr:col>
                    <xdr:colOff>123825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8" name="Check Box 54">
              <controlPr defaultSize="0" autoFill="0" autoLine="0" autoPict="0">
                <anchor moveWithCells="1">
                  <from>
                    <xdr:col>14</xdr:col>
                    <xdr:colOff>9525</xdr:colOff>
                    <xdr:row>10</xdr:row>
                    <xdr:rowOff>38100</xdr:rowOff>
                  </from>
                  <to>
                    <xdr:col>15</xdr:col>
                    <xdr:colOff>133350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39997558519241921"/>
    <pageSetUpPr fitToPage="1"/>
  </sheetPr>
  <dimension ref="A1:L73"/>
  <sheetViews>
    <sheetView showGridLines="0" view="pageBreakPreview" topLeftCell="A4" zoomScaleNormal="100" zoomScaleSheetLayoutView="100" workbookViewId="0">
      <selection activeCell="H10" sqref="H10"/>
    </sheetView>
  </sheetViews>
  <sheetFormatPr defaultColWidth="9" defaultRowHeight="13.5"/>
  <cols>
    <col min="1" max="1" width="1.625" customWidth="1"/>
    <col min="2" max="2" width="5.25" customWidth="1"/>
    <col min="3" max="3" width="6.5" customWidth="1"/>
    <col min="4" max="4" width="9" customWidth="1"/>
    <col min="5" max="5" width="11.125" customWidth="1"/>
    <col min="6" max="6" width="4.25" customWidth="1"/>
    <col min="7" max="7" width="5.375" customWidth="1"/>
    <col min="8" max="8" width="9.25" customWidth="1"/>
    <col min="9" max="9" width="10.75" customWidth="1"/>
    <col min="10" max="10" width="4.125" customWidth="1"/>
    <col min="11" max="11" width="15.5" customWidth="1"/>
    <col min="12" max="12" width="9" customWidth="1"/>
    <col min="13" max="69" width="1.625" customWidth="1"/>
  </cols>
  <sheetData>
    <row r="1" spans="1:12" ht="14.25" thickBot="1"/>
    <row r="2" spans="1:12" ht="27" customHeight="1" thickBot="1">
      <c r="A2" s="26" t="s">
        <v>139</v>
      </c>
      <c r="B2" s="4"/>
      <c r="C2" s="4"/>
      <c r="D2" s="4"/>
      <c r="E2" s="6"/>
      <c r="F2" s="6"/>
      <c r="G2" s="6"/>
      <c r="H2" s="6"/>
      <c r="I2" s="6"/>
      <c r="J2" s="6"/>
      <c r="K2" s="330" t="s">
        <v>371</v>
      </c>
      <c r="L2" s="380"/>
    </row>
    <row r="3" spans="1:12" ht="6" customHeight="1">
      <c r="A3" s="26"/>
      <c r="B3" s="4"/>
      <c r="C3" s="444"/>
      <c r="D3" s="444"/>
      <c r="E3" s="20"/>
      <c r="F3" s="6"/>
      <c r="G3" s="6"/>
      <c r="H3" s="6"/>
      <c r="I3" s="6"/>
      <c r="J3" s="6"/>
      <c r="K3" s="27"/>
      <c r="L3" s="27"/>
    </row>
    <row r="4" spans="1:12" ht="71.25" customHeight="1" thickBot="1">
      <c r="A4" s="476" t="s">
        <v>116</v>
      </c>
      <c r="B4" s="477"/>
      <c r="C4" s="477"/>
      <c r="D4" s="477"/>
      <c r="E4" s="477"/>
      <c r="F4" s="477"/>
      <c r="G4" s="477"/>
      <c r="H4" s="477"/>
      <c r="I4" s="477"/>
      <c r="J4" s="477"/>
      <c r="K4" s="477"/>
      <c r="L4" s="477"/>
    </row>
    <row r="5" spans="1:12" ht="42.75" customHeight="1">
      <c r="A5" s="6"/>
      <c r="B5" s="445" t="s">
        <v>18</v>
      </c>
      <c r="C5" s="472" t="s">
        <v>19</v>
      </c>
      <c r="D5" s="473"/>
      <c r="E5" s="478" t="s">
        <v>257</v>
      </c>
      <c r="F5" s="479"/>
      <c r="G5" s="479"/>
      <c r="H5" s="479"/>
      <c r="I5" s="479"/>
      <c r="J5" s="479"/>
      <c r="K5" s="479"/>
      <c r="L5" s="480"/>
    </row>
    <row r="6" spans="1:12" ht="37.5" customHeight="1">
      <c r="A6" s="6"/>
      <c r="B6" s="446"/>
      <c r="C6" s="474" t="s">
        <v>20</v>
      </c>
      <c r="D6" s="475"/>
      <c r="E6" s="502" t="s">
        <v>258</v>
      </c>
      <c r="F6" s="459"/>
      <c r="G6" s="459"/>
      <c r="H6" s="459"/>
      <c r="I6" s="459"/>
      <c r="J6" s="459"/>
      <c r="K6" s="459"/>
      <c r="L6" s="460"/>
    </row>
    <row r="7" spans="1:12" ht="55.5" customHeight="1">
      <c r="A7" s="6"/>
      <c r="B7" s="446"/>
      <c r="C7" s="453" t="s">
        <v>21</v>
      </c>
      <c r="D7" s="454"/>
      <c r="E7" s="502" t="s">
        <v>259</v>
      </c>
      <c r="F7" s="459"/>
      <c r="G7" s="459"/>
      <c r="H7" s="459"/>
      <c r="I7" s="459"/>
      <c r="J7" s="459"/>
      <c r="K7" s="459"/>
      <c r="L7" s="460"/>
    </row>
    <row r="8" spans="1:12" ht="37.5" customHeight="1" thickBot="1">
      <c r="A8" s="6"/>
      <c r="B8" s="446"/>
      <c r="C8" s="453" t="s">
        <v>22</v>
      </c>
      <c r="D8" s="454"/>
      <c r="E8" s="503" t="s">
        <v>260</v>
      </c>
      <c r="F8" s="504"/>
      <c r="G8" s="504"/>
      <c r="H8" s="504"/>
      <c r="I8" s="504"/>
      <c r="J8" s="504"/>
      <c r="K8" s="504"/>
      <c r="L8" s="505"/>
    </row>
    <row r="9" spans="1:12" ht="44.25" customHeight="1" thickTop="1">
      <c r="A9" s="6"/>
      <c r="B9" s="446"/>
      <c r="C9" s="448" t="s">
        <v>362</v>
      </c>
      <c r="D9" s="28" t="s">
        <v>28</v>
      </c>
      <c r="E9" s="512">
        <v>48</v>
      </c>
      <c r="F9" s="513"/>
      <c r="G9" s="513"/>
      <c r="H9" s="513"/>
      <c r="I9" s="513"/>
      <c r="J9" s="24" t="s">
        <v>106</v>
      </c>
      <c r="K9" s="514" t="s">
        <v>365</v>
      </c>
      <c r="L9" s="515"/>
    </row>
    <row r="10" spans="1:12" ht="37.5" customHeight="1">
      <c r="A10" s="6"/>
      <c r="B10" s="446"/>
      <c r="C10" s="449"/>
      <c r="D10" s="29" t="s">
        <v>88</v>
      </c>
      <c r="E10" s="483">
        <v>230</v>
      </c>
      <c r="F10" s="484"/>
      <c r="G10" s="484"/>
      <c r="H10" s="30" t="s">
        <v>108</v>
      </c>
      <c r="I10" s="31" t="s">
        <v>29</v>
      </c>
      <c r="J10" s="483">
        <v>32</v>
      </c>
      <c r="K10" s="484"/>
      <c r="L10" s="32" t="s">
        <v>166</v>
      </c>
    </row>
    <row r="11" spans="1:12" ht="42.75" customHeight="1">
      <c r="A11" s="6"/>
      <c r="B11" s="446"/>
      <c r="C11" s="449"/>
      <c r="D11" s="138" t="s">
        <v>118</v>
      </c>
      <c r="E11" s="485" t="s">
        <v>261</v>
      </c>
      <c r="F11" s="486"/>
      <c r="G11" s="486"/>
      <c r="H11" s="486"/>
      <c r="I11" s="486"/>
      <c r="J11" s="486"/>
      <c r="K11" s="486"/>
      <c r="L11" s="487"/>
    </row>
    <row r="12" spans="1:12" ht="40.5" customHeight="1" thickBot="1">
      <c r="A12" s="6"/>
      <c r="B12" s="447"/>
      <c r="C12" s="450"/>
      <c r="D12" s="33" t="s">
        <v>119</v>
      </c>
      <c r="E12" s="488" t="s">
        <v>262</v>
      </c>
      <c r="F12" s="489"/>
      <c r="G12" s="489"/>
      <c r="H12" s="489"/>
      <c r="I12" s="489"/>
      <c r="J12" s="489"/>
      <c r="K12" s="489"/>
      <c r="L12" s="490"/>
    </row>
    <row r="13" spans="1:12" ht="39.75" customHeight="1" thickBot="1">
      <c r="A13" s="6"/>
      <c r="B13" s="34"/>
      <c r="C13" s="35"/>
      <c r="D13" s="8"/>
      <c r="E13" s="36"/>
      <c r="F13" s="36"/>
      <c r="G13" s="36"/>
      <c r="H13" s="36"/>
      <c r="I13" s="36"/>
      <c r="J13" s="37"/>
      <c r="K13" s="36"/>
      <c r="L13" s="36"/>
    </row>
    <row r="14" spans="1:12" ht="26.25" customHeight="1">
      <c r="A14" s="6"/>
      <c r="B14" s="445" t="s">
        <v>23</v>
      </c>
      <c r="C14" s="466" t="s">
        <v>167</v>
      </c>
      <c r="D14" s="467"/>
      <c r="E14" s="464">
        <v>30</v>
      </c>
      <c r="F14" s="496" t="s">
        <v>108</v>
      </c>
      <c r="G14" s="506" t="s">
        <v>77</v>
      </c>
      <c r="H14" s="38" t="s">
        <v>80</v>
      </c>
      <c r="I14" s="165">
        <v>18</v>
      </c>
      <c r="J14" s="39" t="s">
        <v>82</v>
      </c>
      <c r="K14" s="508" t="s">
        <v>94</v>
      </c>
      <c r="L14" s="509"/>
    </row>
    <row r="15" spans="1:12" ht="26.25" customHeight="1">
      <c r="A15" s="6"/>
      <c r="B15" s="446"/>
      <c r="C15" s="468"/>
      <c r="D15" s="469"/>
      <c r="E15" s="465"/>
      <c r="F15" s="497"/>
      <c r="G15" s="507"/>
      <c r="H15" s="40" t="s">
        <v>78</v>
      </c>
      <c r="I15" s="166">
        <v>6</v>
      </c>
      <c r="J15" s="41" t="s">
        <v>82</v>
      </c>
      <c r="K15" s="510"/>
      <c r="L15" s="511"/>
    </row>
    <row r="16" spans="1:12" ht="26.25" customHeight="1">
      <c r="A16" s="6"/>
      <c r="B16" s="446"/>
      <c r="C16" s="470" t="s">
        <v>122</v>
      </c>
      <c r="D16" s="471"/>
      <c r="E16" s="500">
        <v>464</v>
      </c>
      <c r="F16" s="498" t="s">
        <v>106</v>
      </c>
      <c r="G16" s="507"/>
      <c r="H16" s="40" t="s">
        <v>79</v>
      </c>
      <c r="I16" s="166">
        <v>4</v>
      </c>
      <c r="J16" s="41" t="s">
        <v>82</v>
      </c>
      <c r="K16" s="510"/>
      <c r="L16" s="511"/>
    </row>
    <row r="17" spans="1:12" ht="26.25" customHeight="1">
      <c r="A17" s="6"/>
      <c r="B17" s="446"/>
      <c r="C17" s="468"/>
      <c r="D17" s="469"/>
      <c r="E17" s="501"/>
      <c r="F17" s="499"/>
      <c r="G17" s="507"/>
      <c r="H17" s="40" t="s">
        <v>81</v>
      </c>
      <c r="I17" s="166">
        <v>2</v>
      </c>
      <c r="J17" s="41" t="s">
        <v>82</v>
      </c>
      <c r="K17" s="510"/>
      <c r="L17" s="511"/>
    </row>
    <row r="18" spans="1:12" ht="35.25" customHeight="1" thickBot="1">
      <c r="A18" s="6"/>
      <c r="B18" s="446"/>
      <c r="C18" s="451" t="s">
        <v>145</v>
      </c>
      <c r="D18" s="452"/>
      <c r="E18" s="494">
        <v>28</v>
      </c>
      <c r="F18" s="495"/>
      <c r="G18" s="495"/>
      <c r="H18" s="495"/>
      <c r="I18" s="495"/>
      <c r="J18" s="25" t="s">
        <v>82</v>
      </c>
      <c r="K18" s="481" t="s">
        <v>24</v>
      </c>
      <c r="L18" s="482"/>
    </row>
    <row r="19" spans="1:12" ht="43.5" customHeight="1" thickTop="1">
      <c r="A19" s="6"/>
      <c r="B19" s="446"/>
      <c r="C19" s="455" t="s">
        <v>25</v>
      </c>
      <c r="D19" s="42" t="s">
        <v>87</v>
      </c>
      <c r="E19" s="491" t="s">
        <v>263</v>
      </c>
      <c r="F19" s="492"/>
      <c r="G19" s="492"/>
      <c r="H19" s="492"/>
      <c r="I19" s="492"/>
      <c r="J19" s="492"/>
      <c r="K19" s="492"/>
      <c r="L19" s="493"/>
    </row>
    <row r="20" spans="1:12" ht="44.25" customHeight="1">
      <c r="A20" s="6"/>
      <c r="B20" s="446"/>
      <c r="C20" s="456"/>
      <c r="D20" s="43" t="s">
        <v>26</v>
      </c>
      <c r="E20" s="458" t="s">
        <v>264</v>
      </c>
      <c r="F20" s="459"/>
      <c r="G20" s="459"/>
      <c r="H20" s="459"/>
      <c r="I20" s="459"/>
      <c r="J20" s="459"/>
      <c r="K20" s="459"/>
      <c r="L20" s="460"/>
    </row>
    <row r="21" spans="1:12" ht="117.75" customHeight="1" thickBot="1">
      <c r="A21" s="6"/>
      <c r="B21" s="447"/>
      <c r="C21" s="457"/>
      <c r="D21" s="44" t="s">
        <v>27</v>
      </c>
      <c r="E21" s="461" t="s">
        <v>265</v>
      </c>
      <c r="F21" s="462"/>
      <c r="G21" s="462"/>
      <c r="H21" s="462"/>
      <c r="I21" s="462"/>
      <c r="J21" s="462"/>
      <c r="K21" s="462"/>
      <c r="L21" s="463"/>
    </row>
    <row r="22" spans="1:12" ht="8.1" customHeight="1"/>
    <row r="23" spans="1:12" ht="7.5" customHeight="1"/>
    <row r="24" spans="1:12" ht="8.1" customHeight="1"/>
    <row r="25" spans="1:12" ht="8.1" customHeight="1"/>
    <row r="26" spans="1:12" ht="8.1" customHeight="1"/>
    <row r="27" spans="1:12" ht="8.1" customHeight="1"/>
    <row r="28" spans="1:12" ht="8.1" customHeight="1"/>
    <row r="29" spans="1:12" ht="8.1" customHeight="1"/>
    <row r="30" spans="1:12" ht="8.1" customHeight="1"/>
    <row r="31" spans="1:12" ht="8.1" customHeight="1"/>
    <row r="32" spans="1:12" ht="8.1" customHeight="1"/>
    <row r="33" ht="8.1" customHeight="1"/>
    <row r="34" ht="8.1" customHeight="1"/>
    <row r="35" ht="8.1" customHeight="1"/>
    <row r="36" ht="8.1" customHeight="1"/>
    <row r="37" ht="8.1" customHeight="1"/>
    <row r="38" ht="8.1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</sheetData>
  <sheetProtection selectLockedCells="1" selectUnlockedCells="1"/>
  <mergeCells count="35">
    <mergeCell ref="F14:F15"/>
    <mergeCell ref="F16:F17"/>
    <mergeCell ref="E16:E17"/>
    <mergeCell ref="E6:L6"/>
    <mergeCell ref="E7:L7"/>
    <mergeCell ref="E8:L8"/>
    <mergeCell ref="G14:G17"/>
    <mergeCell ref="K14:L17"/>
    <mergeCell ref="E10:G10"/>
    <mergeCell ref="E9:I9"/>
    <mergeCell ref="K9:L9"/>
    <mergeCell ref="E20:L20"/>
    <mergeCell ref="E21:L21"/>
    <mergeCell ref="K2:L2"/>
    <mergeCell ref="E14:E15"/>
    <mergeCell ref="C14:D15"/>
    <mergeCell ref="C16:D17"/>
    <mergeCell ref="C5:D5"/>
    <mergeCell ref="C6:D6"/>
    <mergeCell ref="A4:L4"/>
    <mergeCell ref="E5:L5"/>
    <mergeCell ref="K18:L18"/>
    <mergeCell ref="J10:K10"/>
    <mergeCell ref="E11:L11"/>
    <mergeCell ref="E12:L12"/>
    <mergeCell ref="E19:L19"/>
    <mergeCell ref="E18:I18"/>
    <mergeCell ref="C3:D3"/>
    <mergeCell ref="B14:B21"/>
    <mergeCell ref="C9:C12"/>
    <mergeCell ref="B5:B12"/>
    <mergeCell ref="C18:D18"/>
    <mergeCell ref="C7:D7"/>
    <mergeCell ref="C8:D8"/>
    <mergeCell ref="C19:C21"/>
  </mergeCells>
  <phoneticPr fontId="4"/>
  <dataValidations count="1">
    <dataValidation imeMode="off" allowBlank="1" showInputMessage="1" showErrorMessage="1" sqref="I14:I17 E14:E17" xr:uid="{00000000-0002-0000-0200-000000000000}"/>
  </dataValidations>
  <pageMargins left="0.59055118110236227" right="0" top="0.31496062992125984" bottom="0.35433070866141736" header="0.31496062992125984" footer="0.31496062992125984"/>
  <pageSetup paperSize="9" fitToWidth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35BAC-64BA-4645-8BBF-9ADD4F34BAB7}">
  <sheetPr>
    <tabColor rgb="FFFFC000"/>
  </sheetPr>
  <dimension ref="A1:H102"/>
  <sheetViews>
    <sheetView view="pageBreakPreview" topLeftCell="A19" zoomScaleNormal="80" zoomScaleSheetLayoutView="100" workbookViewId="0">
      <selection activeCell="L24" sqref="L24"/>
    </sheetView>
  </sheetViews>
  <sheetFormatPr defaultColWidth="9" defaultRowHeight="14.25"/>
  <cols>
    <col min="1" max="1" width="14.375" style="4" customWidth="1"/>
    <col min="2" max="2" width="12.375" style="4" customWidth="1"/>
    <col min="3" max="3" width="18.375" style="4" customWidth="1"/>
    <col min="4" max="4" width="4.75" style="4" customWidth="1"/>
    <col min="5" max="5" width="19.5" style="5" customWidth="1"/>
    <col min="6" max="6" width="4.75" style="5" customWidth="1"/>
    <col min="7" max="7" width="20.75" style="5" customWidth="1"/>
    <col min="8" max="8" width="4.5" style="4" customWidth="1"/>
    <col min="9" max="16384" width="9" style="4"/>
  </cols>
  <sheetData>
    <row r="1" spans="1:8" ht="24.75" customHeight="1" thickBot="1">
      <c r="A1" s="232" t="s">
        <v>140</v>
      </c>
      <c r="B1" s="233"/>
      <c r="G1" s="540" t="s">
        <v>371</v>
      </c>
      <c r="H1" s="541"/>
    </row>
    <row r="2" spans="1:8" ht="26.25" customHeight="1">
      <c r="A2" s="234" t="s">
        <v>395</v>
      </c>
      <c r="B2" s="20" t="s">
        <v>30</v>
      </c>
      <c r="D2" s="235"/>
    </row>
    <row r="3" spans="1:8" s="5" customFormat="1" ht="20.25" customHeight="1">
      <c r="A3" s="542" t="s">
        <v>72</v>
      </c>
      <c r="B3" s="542"/>
      <c r="C3" s="542"/>
      <c r="D3" s="542"/>
      <c r="E3" s="542"/>
      <c r="F3" s="542"/>
      <c r="G3" s="542"/>
      <c r="H3" s="542"/>
    </row>
    <row r="4" spans="1:8" ht="14.25" customHeight="1">
      <c r="A4" s="236" t="s">
        <v>41</v>
      </c>
      <c r="B4" s="236"/>
      <c r="H4" s="237" t="s">
        <v>42</v>
      </c>
    </row>
    <row r="5" spans="1:8" ht="17.25" customHeight="1" thickBot="1">
      <c r="A5" s="238" t="s">
        <v>90</v>
      </c>
      <c r="B5" s="543" t="s">
        <v>91</v>
      </c>
      <c r="C5" s="544"/>
      <c r="D5" s="545"/>
      <c r="E5" s="543" t="s">
        <v>43</v>
      </c>
      <c r="F5" s="545"/>
      <c r="G5" s="543" t="s">
        <v>92</v>
      </c>
      <c r="H5" s="545"/>
    </row>
    <row r="6" spans="1:8" ht="18" customHeight="1" thickTop="1">
      <c r="A6" s="516" t="s">
        <v>372</v>
      </c>
      <c r="B6" s="519" t="s">
        <v>146</v>
      </c>
      <c r="C6" s="520"/>
      <c r="D6" s="521"/>
      <c r="E6" s="239">
        <v>600000</v>
      </c>
      <c r="F6" s="240" t="s">
        <v>89</v>
      </c>
      <c r="G6" s="522" t="s">
        <v>142</v>
      </c>
      <c r="H6" s="523"/>
    </row>
    <row r="7" spans="1:8" ht="18" customHeight="1">
      <c r="A7" s="517"/>
      <c r="B7" s="524" t="s">
        <v>147</v>
      </c>
      <c r="C7" s="525"/>
      <c r="D7" s="526"/>
      <c r="E7" s="241">
        <v>100000</v>
      </c>
      <c r="F7" s="242" t="s">
        <v>89</v>
      </c>
      <c r="G7" s="527" t="s">
        <v>129</v>
      </c>
      <c r="H7" s="528"/>
    </row>
    <row r="8" spans="1:8" ht="18" customHeight="1">
      <c r="A8" s="517"/>
      <c r="B8" s="529" t="s">
        <v>155</v>
      </c>
      <c r="C8" s="530"/>
      <c r="D8" s="531"/>
      <c r="E8" s="241">
        <v>0</v>
      </c>
      <c r="F8" s="240" t="s">
        <v>38</v>
      </c>
      <c r="G8" s="527" t="s">
        <v>143</v>
      </c>
      <c r="H8" s="528"/>
    </row>
    <row r="9" spans="1:8" ht="18" customHeight="1">
      <c r="A9" s="517"/>
      <c r="B9" s="529" t="s">
        <v>148</v>
      </c>
      <c r="C9" s="530"/>
      <c r="D9" s="531"/>
      <c r="E9" s="241">
        <v>200000</v>
      </c>
      <c r="F9" s="240" t="s">
        <v>89</v>
      </c>
      <c r="G9" s="532" t="s">
        <v>44</v>
      </c>
      <c r="H9" s="533"/>
    </row>
    <row r="10" spans="1:8" ht="18" customHeight="1" thickBot="1">
      <c r="A10" s="517"/>
      <c r="B10" s="534" t="s">
        <v>149</v>
      </c>
      <c r="C10" s="534"/>
      <c r="D10" s="534"/>
      <c r="E10" s="241"/>
      <c r="F10" s="240" t="s">
        <v>89</v>
      </c>
      <c r="G10" s="527" t="s">
        <v>144</v>
      </c>
      <c r="H10" s="528"/>
    </row>
    <row r="11" spans="1:8" ht="23.25" customHeight="1" thickBot="1">
      <c r="A11" s="518"/>
      <c r="B11" s="535" t="s">
        <v>373</v>
      </c>
      <c r="C11" s="536"/>
      <c r="D11" s="537"/>
      <c r="E11" s="243">
        <f>IF(SUM(E6:E10)=0,"",SUM(E6:E10))</f>
        <v>900000</v>
      </c>
      <c r="F11" s="244" t="s">
        <v>89</v>
      </c>
      <c r="G11" s="538" t="s">
        <v>150</v>
      </c>
      <c r="H11" s="539"/>
    </row>
    <row r="12" spans="1:8" ht="18" customHeight="1">
      <c r="A12" s="245" t="s">
        <v>45</v>
      </c>
      <c r="B12" s="546" t="s">
        <v>375</v>
      </c>
      <c r="C12" s="547"/>
      <c r="D12" s="548"/>
      <c r="E12" s="246">
        <v>70000</v>
      </c>
      <c r="F12" s="247" t="s">
        <v>89</v>
      </c>
      <c r="G12" s="549" t="s">
        <v>374</v>
      </c>
      <c r="H12" s="550"/>
    </row>
    <row r="13" spans="1:8" ht="18" customHeight="1">
      <c r="A13" s="248" t="s">
        <v>125</v>
      </c>
      <c r="B13" s="551" t="s">
        <v>376</v>
      </c>
      <c r="C13" s="552"/>
      <c r="D13" s="553"/>
      <c r="E13" s="249">
        <v>0</v>
      </c>
      <c r="F13" s="250" t="s">
        <v>89</v>
      </c>
      <c r="G13" s="554"/>
      <c r="H13" s="553"/>
    </row>
    <row r="14" spans="1:8" ht="18" customHeight="1">
      <c r="A14" s="248" t="s">
        <v>46</v>
      </c>
      <c r="B14" s="551" t="s">
        <v>377</v>
      </c>
      <c r="C14" s="552"/>
      <c r="D14" s="553"/>
      <c r="E14" s="249">
        <v>30000</v>
      </c>
      <c r="F14" s="251" t="s">
        <v>89</v>
      </c>
      <c r="G14" s="554"/>
      <c r="H14" s="553"/>
    </row>
    <row r="15" spans="1:8" ht="18" customHeight="1">
      <c r="A15" s="248" t="s">
        <v>47</v>
      </c>
      <c r="B15" s="551" t="s">
        <v>378</v>
      </c>
      <c r="C15" s="552"/>
      <c r="D15" s="553"/>
      <c r="E15" s="249">
        <v>5000</v>
      </c>
      <c r="F15" s="251" t="s">
        <v>89</v>
      </c>
      <c r="G15" s="554"/>
      <c r="H15" s="553"/>
    </row>
    <row r="16" spans="1:8" ht="18" customHeight="1">
      <c r="A16" s="248" t="s">
        <v>48</v>
      </c>
      <c r="B16" s="551" t="s">
        <v>379</v>
      </c>
      <c r="C16" s="552"/>
      <c r="D16" s="553"/>
      <c r="E16" s="249">
        <v>1000</v>
      </c>
      <c r="F16" s="251" t="s">
        <v>89</v>
      </c>
      <c r="G16" s="554"/>
      <c r="H16" s="553"/>
    </row>
    <row r="17" spans="1:8" ht="18" customHeight="1">
      <c r="A17" s="248" t="s">
        <v>49</v>
      </c>
      <c r="B17" s="557" t="s">
        <v>56</v>
      </c>
      <c r="C17" s="557"/>
      <c r="D17" s="557"/>
      <c r="E17" s="249">
        <v>47240</v>
      </c>
      <c r="F17" s="252" t="s">
        <v>89</v>
      </c>
      <c r="G17" s="558" t="s">
        <v>50</v>
      </c>
      <c r="H17" s="558"/>
    </row>
    <row r="18" spans="1:8" ht="18" customHeight="1" thickBot="1">
      <c r="A18" s="253"/>
      <c r="B18" s="559"/>
      <c r="C18" s="559"/>
      <c r="D18" s="559"/>
      <c r="E18" s="254"/>
      <c r="F18" s="255" t="s">
        <v>38</v>
      </c>
      <c r="G18" s="560"/>
      <c r="H18" s="560"/>
    </row>
    <row r="19" spans="1:8" ht="36" customHeight="1" thickBot="1">
      <c r="A19" s="561" t="s">
        <v>93</v>
      </c>
      <c r="B19" s="562"/>
      <c r="C19" s="562"/>
      <c r="D19" s="562"/>
      <c r="E19" s="243">
        <f>IF(SUM(E11:E18)=0,"",SUM(E11:E18))</f>
        <v>1053240</v>
      </c>
      <c r="F19" s="244" t="s">
        <v>89</v>
      </c>
      <c r="G19" s="563"/>
      <c r="H19" s="564"/>
    </row>
    <row r="20" spans="1:8" ht="30" customHeight="1" thickBot="1">
      <c r="A20" s="256" t="s">
        <v>51</v>
      </c>
      <c r="B20" s="256"/>
      <c r="C20" s="233"/>
      <c r="D20" s="233"/>
      <c r="E20" s="237"/>
      <c r="F20" s="237"/>
      <c r="G20" s="237"/>
      <c r="H20" s="257" t="s">
        <v>52</v>
      </c>
    </row>
    <row r="21" spans="1:8" ht="24.95" customHeight="1" thickTop="1" thickBot="1">
      <c r="A21" s="565" t="s">
        <v>151</v>
      </c>
      <c r="B21" s="566"/>
      <c r="C21" s="566"/>
      <c r="D21" s="566"/>
      <c r="E21" s="258"/>
      <c r="F21" s="258"/>
      <c r="G21" s="258"/>
      <c r="H21" s="259"/>
    </row>
    <row r="22" spans="1:8" ht="18" customHeight="1" thickTop="1">
      <c r="A22" s="567" t="s">
        <v>126</v>
      </c>
      <c r="B22" s="567"/>
      <c r="C22" s="567" t="s">
        <v>127</v>
      </c>
      <c r="D22" s="567"/>
      <c r="E22" s="567" t="s">
        <v>126</v>
      </c>
      <c r="F22" s="567"/>
      <c r="G22" s="567" t="s">
        <v>127</v>
      </c>
      <c r="H22" s="567"/>
    </row>
    <row r="23" spans="1:8" ht="20.100000000000001" customHeight="1">
      <c r="A23" s="555" t="s">
        <v>266</v>
      </c>
      <c r="B23" s="555"/>
      <c r="C23" s="167">
        <v>50000</v>
      </c>
      <c r="D23" s="168" t="s">
        <v>38</v>
      </c>
      <c r="E23" s="556" t="s">
        <v>273</v>
      </c>
      <c r="F23" s="556" t="s">
        <v>273</v>
      </c>
      <c r="G23" s="167">
        <v>40000</v>
      </c>
      <c r="H23" s="261" t="s">
        <v>38</v>
      </c>
    </row>
    <row r="24" spans="1:8" ht="20.100000000000001" customHeight="1">
      <c r="A24" s="568" t="s">
        <v>267</v>
      </c>
      <c r="B24" s="568"/>
      <c r="C24" s="167">
        <v>219200</v>
      </c>
      <c r="D24" s="168" t="s">
        <v>38</v>
      </c>
      <c r="E24" s="556" t="s">
        <v>274</v>
      </c>
      <c r="F24" s="556" t="s">
        <v>274</v>
      </c>
      <c r="G24" s="167">
        <v>176000</v>
      </c>
      <c r="H24" s="261" t="s">
        <v>38</v>
      </c>
    </row>
    <row r="25" spans="1:8" ht="20.100000000000001" customHeight="1">
      <c r="A25" s="568" t="s">
        <v>268</v>
      </c>
      <c r="B25" s="568"/>
      <c r="C25" s="167">
        <v>105000</v>
      </c>
      <c r="D25" s="168" t="s">
        <v>38</v>
      </c>
      <c r="E25" s="556" t="s">
        <v>275</v>
      </c>
      <c r="F25" s="556" t="s">
        <v>275</v>
      </c>
      <c r="G25" s="167">
        <v>123600</v>
      </c>
      <c r="H25" s="261" t="s">
        <v>38</v>
      </c>
    </row>
    <row r="26" spans="1:8" ht="20.100000000000001" customHeight="1">
      <c r="A26" s="568" t="s">
        <v>269</v>
      </c>
      <c r="B26" s="568"/>
      <c r="C26" s="167">
        <v>80400</v>
      </c>
      <c r="D26" s="168" t="s">
        <v>38</v>
      </c>
      <c r="E26" s="556" t="s">
        <v>276</v>
      </c>
      <c r="F26" s="556" t="s">
        <v>276</v>
      </c>
      <c r="G26" s="167">
        <v>87000</v>
      </c>
      <c r="H26" s="261" t="s">
        <v>38</v>
      </c>
    </row>
    <row r="27" spans="1:8" ht="20.100000000000001" customHeight="1">
      <c r="A27" s="568" t="s">
        <v>270</v>
      </c>
      <c r="B27" s="568"/>
      <c r="C27" s="167">
        <v>65000</v>
      </c>
      <c r="D27" s="168" t="s">
        <v>38</v>
      </c>
      <c r="E27" s="556" t="s">
        <v>277</v>
      </c>
      <c r="F27" s="556" t="s">
        <v>277</v>
      </c>
      <c r="G27" s="167">
        <v>64000</v>
      </c>
      <c r="H27" s="261" t="s">
        <v>38</v>
      </c>
    </row>
    <row r="28" spans="1:8" ht="20.100000000000001" customHeight="1">
      <c r="A28" s="568" t="s">
        <v>271</v>
      </c>
      <c r="B28" s="568"/>
      <c r="C28" s="169">
        <v>10000</v>
      </c>
      <c r="D28" s="168" t="s">
        <v>38</v>
      </c>
      <c r="E28" s="556" t="s">
        <v>278</v>
      </c>
      <c r="F28" s="556" t="s">
        <v>278</v>
      </c>
      <c r="G28" s="169">
        <v>44000</v>
      </c>
      <c r="H28" s="261" t="s">
        <v>38</v>
      </c>
    </row>
    <row r="29" spans="1:8" ht="20.100000000000001" customHeight="1">
      <c r="A29" s="568" t="s">
        <v>272</v>
      </c>
      <c r="B29" s="568"/>
      <c r="C29" s="167">
        <v>5000</v>
      </c>
      <c r="D29" s="168" t="s">
        <v>38</v>
      </c>
      <c r="E29" s="556"/>
      <c r="F29" s="556"/>
      <c r="G29" s="170"/>
      <c r="H29" s="261" t="s">
        <v>38</v>
      </c>
    </row>
    <row r="30" spans="1:8" ht="20.100000000000001" customHeight="1" thickBot="1">
      <c r="A30" s="569"/>
      <c r="B30" s="569"/>
      <c r="C30" s="260"/>
      <c r="D30" s="168" t="s">
        <v>38</v>
      </c>
      <c r="E30" s="557"/>
      <c r="F30" s="557"/>
      <c r="G30" s="262"/>
      <c r="H30" s="261" t="s">
        <v>38</v>
      </c>
    </row>
    <row r="31" spans="1:8" ht="23.25" customHeight="1" thickBot="1">
      <c r="A31" s="263" t="s">
        <v>152</v>
      </c>
      <c r="B31" s="570">
        <f>SUM(C23:C30)</f>
        <v>534600</v>
      </c>
      <c r="C31" s="570"/>
      <c r="D31" s="264" t="s">
        <v>38</v>
      </c>
      <c r="E31" s="571"/>
      <c r="F31" s="572"/>
      <c r="G31" s="572"/>
      <c r="H31" s="573"/>
    </row>
    <row r="32" spans="1:8" ht="21" customHeight="1" thickBot="1">
      <c r="A32" s="265"/>
      <c r="B32" s="265"/>
      <c r="C32" s="266"/>
      <c r="D32" s="266"/>
      <c r="E32" s="267"/>
      <c r="F32" s="267"/>
      <c r="G32" s="267"/>
      <c r="H32" s="267"/>
    </row>
    <row r="33" spans="1:8" ht="24.95" customHeight="1" thickTop="1" thickBot="1">
      <c r="A33" s="574" t="s">
        <v>153</v>
      </c>
      <c r="B33" s="575"/>
      <c r="C33" s="575"/>
      <c r="D33" s="576"/>
      <c r="E33" s="577" t="s">
        <v>53</v>
      </c>
      <c r="F33" s="578"/>
      <c r="G33" s="578"/>
      <c r="H33" s="579"/>
    </row>
    <row r="34" spans="1:8" ht="18" customHeight="1" thickTop="1">
      <c r="A34" s="268" t="s">
        <v>54</v>
      </c>
      <c r="B34" s="580">
        <v>40000</v>
      </c>
      <c r="C34" s="581"/>
      <c r="D34" s="168" t="s">
        <v>38</v>
      </c>
      <c r="E34" s="582"/>
      <c r="F34" s="583"/>
      <c r="G34" s="583"/>
      <c r="H34" s="584"/>
    </row>
    <row r="35" spans="1:8" ht="18" customHeight="1">
      <c r="A35" s="269" t="s">
        <v>55</v>
      </c>
      <c r="B35" s="585">
        <v>30000</v>
      </c>
      <c r="C35" s="586"/>
      <c r="D35" s="168" t="s">
        <v>38</v>
      </c>
      <c r="E35" s="587"/>
      <c r="F35" s="588"/>
      <c r="G35" s="588"/>
      <c r="H35" s="589"/>
    </row>
    <row r="36" spans="1:8" ht="18" customHeight="1">
      <c r="A36" s="270" t="s">
        <v>56</v>
      </c>
      <c r="B36" s="595">
        <v>83240</v>
      </c>
      <c r="C36" s="585"/>
      <c r="D36" s="168" t="s">
        <v>38</v>
      </c>
      <c r="E36" s="557"/>
      <c r="F36" s="596"/>
      <c r="G36" s="596"/>
      <c r="H36" s="596"/>
    </row>
    <row r="37" spans="1:8" ht="18" customHeight="1" thickBot="1">
      <c r="A37" s="271" t="s">
        <v>369</v>
      </c>
      <c r="B37" s="597">
        <v>365400</v>
      </c>
      <c r="C37" s="598"/>
      <c r="D37" s="272" t="s">
        <v>38</v>
      </c>
      <c r="E37" s="599"/>
      <c r="F37" s="600"/>
      <c r="G37" s="600"/>
      <c r="H37" s="601"/>
    </row>
    <row r="38" spans="1:8" ht="23.25" customHeight="1" thickBot="1">
      <c r="A38" s="263" t="s">
        <v>154</v>
      </c>
      <c r="B38" s="602">
        <f>IF(SUM(B34:C37)=0,"",SUM(B34:C37))</f>
        <v>518640</v>
      </c>
      <c r="C38" s="602"/>
      <c r="D38" s="273" t="s">
        <v>38</v>
      </c>
      <c r="E38" s="603"/>
      <c r="F38" s="604"/>
      <c r="G38" s="604"/>
      <c r="H38" s="605"/>
    </row>
    <row r="39" spans="1:8" ht="15" customHeight="1" thickBot="1">
      <c r="A39" s="274"/>
      <c r="B39" s="275"/>
      <c r="C39" s="275"/>
      <c r="D39" s="275"/>
      <c r="E39" s="276"/>
      <c r="F39" s="276"/>
      <c r="G39" s="276"/>
      <c r="H39" s="276"/>
    </row>
    <row r="40" spans="1:8" ht="35.25" customHeight="1" thickTop="1" thickBot="1">
      <c r="A40" s="590" t="s">
        <v>156</v>
      </c>
      <c r="B40" s="591"/>
      <c r="C40" s="591"/>
      <c r="D40" s="592"/>
      <c r="E40" s="593">
        <f>IF(SUM(B31,B38)=0,"",SUM(B31,B38))</f>
        <v>1053240</v>
      </c>
      <c r="F40" s="594"/>
      <c r="G40" s="594"/>
      <c r="H40" s="277" t="s">
        <v>38</v>
      </c>
    </row>
    <row r="41" spans="1:8" ht="11.25" customHeight="1" thickTop="1"/>
    <row r="49" spans="5:7" ht="8.25" customHeight="1"/>
    <row r="50" spans="5:7" ht="13.5">
      <c r="E50" s="4"/>
      <c r="F50" s="4"/>
      <c r="G50" s="4"/>
    </row>
    <row r="51" spans="5:7" ht="13.5">
      <c r="E51" s="4"/>
      <c r="F51" s="4"/>
      <c r="G51" s="4"/>
    </row>
    <row r="52" spans="5:7" ht="13.5">
      <c r="E52" s="4"/>
      <c r="F52" s="4"/>
      <c r="G52" s="4"/>
    </row>
    <row r="53" spans="5:7" ht="13.5">
      <c r="E53" s="4"/>
      <c r="F53" s="4"/>
      <c r="G53" s="4"/>
    </row>
    <row r="54" spans="5:7" ht="13.5">
      <c r="E54" s="4"/>
      <c r="F54" s="4"/>
      <c r="G54" s="4"/>
    </row>
    <row r="55" spans="5:7" ht="13.5">
      <c r="E55" s="4"/>
      <c r="F55" s="4"/>
      <c r="G55" s="4"/>
    </row>
    <row r="56" spans="5:7" ht="13.5">
      <c r="E56" s="4"/>
      <c r="F56" s="4"/>
      <c r="G56" s="4"/>
    </row>
    <row r="57" spans="5:7" ht="13.5">
      <c r="E57" s="4"/>
      <c r="F57" s="4"/>
      <c r="G57" s="4"/>
    </row>
    <row r="58" spans="5:7" ht="13.5">
      <c r="E58" s="4"/>
      <c r="F58" s="4"/>
      <c r="G58" s="4"/>
    </row>
    <row r="59" spans="5:7" ht="13.5">
      <c r="E59" s="4"/>
      <c r="F59" s="4"/>
      <c r="G59" s="4"/>
    </row>
    <row r="60" spans="5:7" ht="13.5">
      <c r="E60" s="4"/>
      <c r="F60" s="4"/>
      <c r="G60" s="4"/>
    </row>
    <row r="61" spans="5:7" ht="13.5">
      <c r="E61" s="4"/>
      <c r="F61" s="4"/>
      <c r="G61" s="4"/>
    </row>
    <row r="62" spans="5:7" ht="13.5">
      <c r="E62" s="4"/>
      <c r="F62" s="4"/>
      <c r="G62" s="4"/>
    </row>
    <row r="63" spans="5:7" ht="13.5">
      <c r="E63" s="4"/>
      <c r="F63" s="4"/>
      <c r="G63" s="4"/>
    </row>
    <row r="64" spans="5:7" ht="13.5">
      <c r="E64" s="4"/>
      <c r="F64" s="4"/>
      <c r="G64" s="4"/>
    </row>
    <row r="65" s="4" customFormat="1" ht="13.5"/>
    <row r="66" s="4" customFormat="1" ht="13.5"/>
    <row r="67" s="4" customFormat="1" ht="13.5"/>
    <row r="68" s="4" customFormat="1" ht="13.5"/>
    <row r="69" s="4" customFormat="1" ht="13.5"/>
    <row r="70" s="4" customFormat="1" ht="13.5"/>
    <row r="71" s="4" customFormat="1" ht="13.5"/>
    <row r="72" s="4" customFormat="1" ht="13.5"/>
    <row r="73" s="4" customFormat="1" ht="13.5"/>
    <row r="74" s="4" customFormat="1" ht="13.5"/>
    <row r="75" s="4" customFormat="1" ht="13.5"/>
    <row r="76" s="4" customFormat="1" ht="13.5"/>
    <row r="77" s="4" customFormat="1" ht="13.5"/>
    <row r="78" s="4" customFormat="1" ht="13.5"/>
    <row r="79" s="4" customFormat="1" ht="13.5"/>
    <row r="80" s="4" customFormat="1" ht="13.5"/>
    <row r="81" s="4" customFormat="1" ht="13.5"/>
    <row r="82" s="4" customFormat="1" ht="13.5"/>
    <row r="83" s="4" customFormat="1" ht="13.5"/>
    <row r="84" s="4" customFormat="1" ht="13.5"/>
    <row r="85" s="4" customFormat="1" ht="13.5"/>
    <row r="86" s="4" customFormat="1" ht="13.5"/>
    <row r="87" s="4" customFormat="1" ht="13.5"/>
    <row r="88" s="4" customFormat="1" ht="13.5"/>
    <row r="89" s="4" customFormat="1" ht="13.5"/>
    <row r="90" s="4" customFormat="1" ht="13.5"/>
    <row r="91" s="4" customFormat="1" ht="13.5"/>
    <row r="92" s="4" customFormat="1" ht="13.5"/>
    <row r="93" s="4" customFormat="1" ht="13.5"/>
    <row r="94" s="4" customFormat="1" ht="13.5"/>
    <row r="95" s="4" customFormat="1" ht="13.5"/>
    <row r="96" s="4" customFormat="1" ht="13.5"/>
    <row r="97" s="4" customFormat="1" ht="13.5"/>
    <row r="98" s="4" customFormat="1" ht="13.5"/>
    <row r="99" s="4" customFormat="1" ht="13.5"/>
    <row r="100" s="4" customFormat="1" ht="13.5"/>
    <row r="101" s="4" customFormat="1" ht="13.5"/>
    <row r="102" s="4" customFormat="1" ht="13.5"/>
  </sheetData>
  <sheetProtection formatCells="0"/>
  <mergeCells count="71">
    <mergeCell ref="A40:D40"/>
    <mergeCell ref="E40:G40"/>
    <mergeCell ref="B36:C36"/>
    <mergeCell ref="E36:H36"/>
    <mergeCell ref="B37:C37"/>
    <mergeCell ref="E37:H37"/>
    <mergeCell ref="B38:C38"/>
    <mergeCell ref="E38:H38"/>
    <mergeCell ref="A33:D33"/>
    <mergeCell ref="E33:H33"/>
    <mergeCell ref="B34:C34"/>
    <mergeCell ref="E34:H34"/>
    <mergeCell ref="B35:C35"/>
    <mergeCell ref="E35:H35"/>
    <mergeCell ref="A29:B29"/>
    <mergeCell ref="E29:F29"/>
    <mergeCell ref="A30:B30"/>
    <mergeCell ref="E30:F30"/>
    <mergeCell ref="B31:C31"/>
    <mergeCell ref="E31:H31"/>
    <mergeCell ref="A26:B26"/>
    <mergeCell ref="E26:F26"/>
    <mergeCell ref="A27:B27"/>
    <mergeCell ref="E27:F27"/>
    <mergeCell ref="A28:B28"/>
    <mergeCell ref="E28:F28"/>
    <mergeCell ref="G22:H22"/>
    <mergeCell ref="A24:B24"/>
    <mergeCell ref="E24:F24"/>
    <mergeCell ref="A25:B25"/>
    <mergeCell ref="E25:F25"/>
    <mergeCell ref="B15:D15"/>
    <mergeCell ref="G15:H15"/>
    <mergeCell ref="B16:D16"/>
    <mergeCell ref="G16:H16"/>
    <mergeCell ref="A23:B23"/>
    <mergeCell ref="E23:F23"/>
    <mergeCell ref="B17:D17"/>
    <mergeCell ref="G17:H17"/>
    <mergeCell ref="B18:D18"/>
    <mergeCell ref="G18:H18"/>
    <mergeCell ref="A19:D19"/>
    <mergeCell ref="G19:H19"/>
    <mergeCell ref="A21:D21"/>
    <mergeCell ref="A22:B22"/>
    <mergeCell ref="C22:D22"/>
    <mergeCell ref="E22:F22"/>
    <mergeCell ref="B12:D12"/>
    <mergeCell ref="G12:H12"/>
    <mergeCell ref="B13:D13"/>
    <mergeCell ref="G13:H13"/>
    <mergeCell ref="B14:D14"/>
    <mergeCell ref="G14:H14"/>
    <mergeCell ref="G1:H1"/>
    <mergeCell ref="A3:H3"/>
    <mergeCell ref="B5:D5"/>
    <mergeCell ref="E5:F5"/>
    <mergeCell ref="G5:H5"/>
    <mergeCell ref="A6:A11"/>
    <mergeCell ref="B6:D6"/>
    <mergeCell ref="G6:H6"/>
    <mergeCell ref="B7:D7"/>
    <mergeCell ref="G7:H7"/>
    <mergeCell ref="B8:D8"/>
    <mergeCell ref="G8:H8"/>
    <mergeCell ref="B9:D9"/>
    <mergeCell ref="G9:H9"/>
    <mergeCell ref="B10:D10"/>
    <mergeCell ref="G10:H10"/>
    <mergeCell ref="B11:D11"/>
    <mergeCell ref="G11:H11"/>
  </mergeCells>
  <phoneticPr fontId="4"/>
  <dataValidations count="1">
    <dataValidation imeMode="off" allowBlank="1" showInputMessage="1" showErrorMessage="1" sqref="E12:E18 B31:C31 E7:E10 B34:B37 C34:C36" xr:uid="{B8EA8B34-8A9D-4495-8CA1-7D7792C1C405}"/>
  </dataValidations>
  <pageMargins left="0.59055118110236227" right="0.39370078740157483" top="0.6692913385826772" bottom="0.55118110236220474" header="0.39370078740157483" footer="0.39370078740157483"/>
  <pageSetup paperSize="9" scale="9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theme="9" tint="0.39997558519241921"/>
    <pageSetUpPr fitToPage="1"/>
  </sheetPr>
  <dimension ref="A1:G42"/>
  <sheetViews>
    <sheetView showGridLines="0" view="pageBreakPreview" topLeftCell="A5" zoomScale="96" zoomScaleNormal="100" zoomScaleSheetLayoutView="96" workbookViewId="0">
      <selection activeCell="A4" sqref="A4"/>
    </sheetView>
  </sheetViews>
  <sheetFormatPr defaultColWidth="9" defaultRowHeight="15.95" customHeight="1"/>
  <cols>
    <col min="1" max="1" width="4.125" style="8" customWidth="1"/>
    <col min="2" max="2" width="9.375" style="8" customWidth="1"/>
    <col min="3" max="3" width="14.125" style="8" customWidth="1"/>
    <col min="4" max="4" width="30.125" style="8" customWidth="1"/>
    <col min="5" max="5" width="12.625" style="8" customWidth="1"/>
    <col min="6" max="6" width="19.375" style="8" customWidth="1"/>
    <col min="7" max="16384" width="9" style="4"/>
  </cols>
  <sheetData>
    <row r="1" spans="1:6" ht="15.95" customHeight="1" thickBot="1"/>
    <row r="2" spans="1:6" ht="24.75" customHeight="1" thickBot="1">
      <c r="A2" s="4" t="s">
        <v>141</v>
      </c>
      <c r="B2" s="4"/>
      <c r="C2" s="4"/>
      <c r="D2" s="4"/>
      <c r="F2" s="19" t="s">
        <v>380</v>
      </c>
    </row>
    <row r="3" spans="1:6" s="7" customFormat="1" ht="18.75" customHeight="1">
      <c r="A3" s="606" t="s">
        <v>399</v>
      </c>
      <c r="B3" s="606"/>
      <c r="C3" s="5" t="s">
        <v>57</v>
      </c>
      <c r="D3" s="6"/>
    </row>
    <row r="4" spans="1:6" ht="26.25" customHeight="1">
      <c r="A4" s="8" t="s">
        <v>58</v>
      </c>
      <c r="C4" s="608" t="s">
        <v>76</v>
      </c>
      <c r="D4" s="608"/>
      <c r="E4" s="608"/>
    </row>
    <row r="5" spans="1:6" ht="20.25" customHeight="1">
      <c r="A5" s="9" t="s">
        <v>59</v>
      </c>
      <c r="B5" s="10" t="s">
        <v>60</v>
      </c>
      <c r="C5" s="10" t="s">
        <v>61</v>
      </c>
      <c r="D5" s="10" t="s">
        <v>62</v>
      </c>
      <c r="E5" s="10" t="s">
        <v>63</v>
      </c>
      <c r="F5" s="11" t="s">
        <v>64</v>
      </c>
    </row>
    <row r="6" spans="1:6" ht="19.5" customHeight="1">
      <c r="A6" s="45">
        <v>1</v>
      </c>
      <c r="B6" s="12"/>
      <c r="C6" s="12"/>
      <c r="D6" s="13"/>
      <c r="E6" s="14" t="s">
        <v>168</v>
      </c>
      <c r="F6" s="15"/>
    </row>
    <row r="7" spans="1:6" ht="19.5" customHeight="1">
      <c r="A7" s="45">
        <v>2</v>
      </c>
      <c r="B7" s="12"/>
      <c r="C7" s="12"/>
      <c r="D7" s="14"/>
      <c r="E7" s="14" t="s">
        <v>168</v>
      </c>
      <c r="F7" s="15"/>
    </row>
    <row r="8" spans="1:6" ht="19.5" customHeight="1">
      <c r="A8" s="45">
        <v>3</v>
      </c>
      <c r="B8" s="12"/>
      <c r="C8" s="12"/>
      <c r="D8" s="14"/>
      <c r="E8" s="14" t="s">
        <v>168</v>
      </c>
      <c r="F8" s="15"/>
    </row>
    <row r="9" spans="1:6" ht="19.5" customHeight="1">
      <c r="A9" s="45">
        <v>4</v>
      </c>
      <c r="B9" s="12"/>
      <c r="C9" s="12"/>
      <c r="D9" s="14"/>
      <c r="E9" s="14" t="s">
        <v>168</v>
      </c>
      <c r="F9" s="15"/>
    </row>
    <row r="10" spans="1:6" ht="19.5" customHeight="1">
      <c r="A10" s="45">
        <v>5</v>
      </c>
      <c r="B10" s="12"/>
      <c r="C10" s="12"/>
      <c r="D10" s="14"/>
      <c r="E10" s="14" t="s">
        <v>168</v>
      </c>
      <c r="F10" s="15"/>
    </row>
    <row r="11" spans="1:6" ht="19.5" customHeight="1">
      <c r="A11" s="45">
        <v>6</v>
      </c>
      <c r="B11" s="12"/>
      <c r="C11" s="12"/>
      <c r="D11" s="14"/>
      <c r="E11" s="14" t="s">
        <v>168</v>
      </c>
      <c r="F11" s="15"/>
    </row>
    <row r="12" spans="1:6" ht="19.5" customHeight="1">
      <c r="A12" s="45">
        <v>7</v>
      </c>
      <c r="B12" s="12"/>
      <c r="C12" s="12"/>
      <c r="D12" s="14"/>
      <c r="E12" s="14" t="s">
        <v>168</v>
      </c>
      <c r="F12" s="15"/>
    </row>
    <row r="13" spans="1:6" ht="19.5" customHeight="1">
      <c r="A13" s="45">
        <v>8</v>
      </c>
      <c r="B13" s="12"/>
      <c r="C13" s="12"/>
      <c r="D13" s="14"/>
      <c r="E13" s="14" t="s">
        <v>168</v>
      </c>
      <c r="F13" s="15"/>
    </row>
    <row r="14" spans="1:6" ht="19.5" customHeight="1">
      <c r="A14" s="45">
        <v>9</v>
      </c>
      <c r="B14" s="12"/>
      <c r="C14" s="12"/>
      <c r="D14" s="14"/>
      <c r="E14" s="14" t="s">
        <v>168</v>
      </c>
      <c r="F14" s="15"/>
    </row>
    <row r="15" spans="1:6" ht="19.5" customHeight="1">
      <c r="A15" s="45">
        <v>10</v>
      </c>
      <c r="B15" s="12"/>
      <c r="C15" s="12"/>
      <c r="D15" s="14"/>
      <c r="E15" s="14" t="s">
        <v>168</v>
      </c>
      <c r="F15" s="15"/>
    </row>
    <row r="16" spans="1:6" ht="19.5" customHeight="1">
      <c r="A16" s="45">
        <v>11</v>
      </c>
      <c r="B16" s="12"/>
      <c r="C16" s="12"/>
      <c r="D16" s="14"/>
      <c r="E16" s="14" t="s">
        <v>168</v>
      </c>
      <c r="F16" s="15"/>
    </row>
    <row r="17" spans="1:6" ht="19.5" customHeight="1">
      <c r="A17" s="45">
        <v>12</v>
      </c>
      <c r="B17" s="12"/>
      <c r="C17" s="12"/>
      <c r="D17" s="14"/>
      <c r="E17" s="14" t="s">
        <v>168</v>
      </c>
      <c r="F17" s="15"/>
    </row>
    <row r="18" spans="1:6" ht="19.5" customHeight="1">
      <c r="A18" s="45">
        <v>13</v>
      </c>
      <c r="B18" s="12"/>
      <c r="C18" s="12"/>
      <c r="D18" s="14"/>
      <c r="E18" s="14" t="s">
        <v>168</v>
      </c>
      <c r="F18" s="15"/>
    </row>
    <row r="19" spans="1:6" ht="19.5" customHeight="1">
      <c r="A19" s="45">
        <v>14</v>
      </c>
      <c r="B19" s="12"/>
      <c r="C19" s="12"/>
      <c r="D19" s="14"/>
      <c r="E19" s="14" t="s">
        <v>168</v>
      </c>
      <c r="F19" s="15"/>
    </row>
    <row r="20" spans="1:6" ht="19.5" customHeight="1">
      <c r="A20" s="45">
        <v>15</v>
      </c>
      <c r="B20" s="12"/>
      <c r="C20" s="12"/>
      <c r="D20" s="14"/>
      <c r="E20" s="14" t="s">
        <v>168</v>
      </c>
      <c r="F20" s="15"/>
    </row>
    <row r="21" spans="1:6" ht="19.5" customHeight="1">
      <c r="A21" s="45">
        <v>16</v>
      </c>
      <c r="B21" s="12"/>
      <c r="C21" s="12"/>
      <c r="D21" s="14"/>
      <c r="E21" s="14" t="s">
        <v>168</v>
      </c>
      <c r="F21" s="15"/>
    </row>
    <row r="22" spans="1:6" ht="19.5" customHeight="1">
      <c r="A22" s="45">
        <v>17</v>
      </c>
      <c r="B22" s="12"/>
      <c r="C22" s="12"/>
      <c r="D22" s="14"/>
      <c r="E22" s="14" t="s">
        <v>168</v>
      </c>
      <c r="F22" s="15"/>
    </row>
    <row r="23" spans="1:6" ht="19.5" customHeight="1">
      <c r="A23" s="45">
        <v>18</v>
      </c>
      <c r="B23" s="12"/>
      <c r="C23" s="12"/>
      <c r="D23" s="14"/>
      <c r="E23" s="14" t="s">
        <v>168</v>
      </c>
      <c r="F23" s="15"/>
    </row>
    <row r="24" spans="1:6" ht="19.5" customHeight="1">
      <c r="A24" s="45">
        <v>19</v>
      </c>
      <c r="B24" s="12"/>
      <c r="C24" s="12"/>
      <c r="D24" s="14"/>
      <c r="E24" s="14" t="s">
        <v>168</v>
      </c>
      <c r="F24" s="15"/>
    </row>
    <row r="25" spans="1:6" ht="19.5" customHeight="1">
      <c r="A25" s="45">
        <v>20</v>
      </c>
      <c r="B25" s="12"/>
      <c r="C25" s="12"/>
      <c r="D25" s="14"/>
      <c r="E25" s="14" t="s">
        <v>168</v>
      </c>
      <c r="F25" s="15"/>
    </row>
    <row r="26" spans="1:6" ht="19.5" customHeight="1">
      <c r="A26" s="45">
        <v>21</v>
      </c>
      <c r="B26" s="12"/>
      <c r="C26" s="12"/>
      <c r="D26" s="14"/>
      <c r="E26" s="14" t="s">
        <v>168</v>
      </c>
      <c r="F26" s="15"/>
    </row>
    <row r="27" spans="1:6" ht="19.5" customHeight="1">
      <c r="A27" s="45">
        <v>22</v>
      </c>
      <c r="B27" s="12"/>
      <c r="C27" s="12"/>
      <c r="D27" s="14"/>
      <c r="E27" s="14" t="s">
        <v>168</v>
      </c>
      <c r="F27" s="15"/>
    </row>
    <row r="28" spans="1:6" ht="19.5" customHeight="1">
      <c r="A28" s="45">
        <v>23</v>
      </c>
      <c r="B28" s="12"/>
      <c r="C28" s="12"/>
      <c r="D28" s="14"/>
      <c r="E28" s="14" t="s">
        <v>168</v>
      </c>
      <c r="F28" s="15"/>
    </row>
    <row r="29" spans="1:6" ht="19.5" customHeight="1">
      <c r="A29" s="45">
        <v>24</v>
      </c>
      <c r="B29" s="12"/>
      <c r="C29" s="12"/>
      <c r="D29" s="14"/>
      <c r="E29" s="14" t="s">
        <v>168</v>
      </c>
      <c r="F29" s="15"/>
    </row>
    <row r="30" spans="1:6" ht="19.5" customHeight="1">
      <c r="A30" s="45">
        <v>25</v>
      </c>
      <c r="B30" s="12"/>
      <c r="C30" s="12"/>
      <c r="D30" s="14"/>
      <c r="E30" s="14" t="s">
        <v>168</v>
      </c>
      <c r="F30" s="15"/>
    </row>
    <row r="31" spans="1:6" ht="19.5" customHeight="1">
      <c r="A31" s="45">
        <v>26</v>
      </c>
      <c r="B31" s="12"/>
      <c r="C31" s="12"/>
      <c r="D31" s="14"/>
      <c r="E31" s="14" t="s">
        <v>169</v>
      </c>
      <c r="F31" s="15"/>
    </row>
    <row r="32" spans="1:6" ht="19.5" customHeight="1">
      <c r="A32" s="45">
        <v>27</v>
      </c>
      <c r="B32" s="12"/>
      <c r="C32" s="12"/>
      <c r="D32" s="14"/>
      <c r="E32" s="14" t="s">
        <v>168</v>
      </c>
      <c r="F32" s="15"/>
    </row>
    <row r="33" spans="1:7" ht="19.5" customHeight="1">
      <c r="A33" s="45">
        <v>28</v>
      </c>
      <c r="B33" s="12"/>
      <c r="C33" s="12"/>
      <c r="D33" s="14"/>
      <c r="E33" s="14" t="s">
        <v>168</v>
      </c>
      <c r="F33" s="15"/>
    </row>
    <row r="34" spans="1:7" ht="19.5" customHeight="1">
      <c r="A34" s="45">
        <v>29</v>
      </c>
      <c r="B34" s="12"/>
      <c r="C34" s="12"/>
      <c r="D34" s="14"/>
      <c r="E34" s="14" t="s">
        <v>168</v>
      </c>
      <c r="F34" s="15"/>
    </row>
    <row r="35" spans="1:7" ht="19.5" customHeight="1">
      <c r="A35" s="45">
        <v>30</v>
      </c>
      <c r="B35" s="12"/>
      <c r="C35" s="12"/>
      <c r="D35" s="14"/>
      <c r="E35" s="14" t="s">
        <v>168</v>
      </c>
      <c r="F35" s="15"/>
    </row>
    <row r="36" spans="1:7" ht="19.5" customHeight="1">
      <c r="A36" s="45">
        <v>31</v>
      </c>
      <c r="B36" s="12"/>
      <c r="C36" s="12"/>
      <c r="D36" s="14"/>
      <c r="E36" s="14" t="s">
        <v>168</v>
      </c>
      <c r="F36" s="15"/>
    </row>
    <row r="37" spans="1:7" ht="19.5" customHeight="1">
      <c r="A37" s="45">
        <v>32</v>
      </c>
      <c r="B37" s="12"/>
      <c r="C37" s="12"/>
      <c r="D37" s="14"/>
      <c r="E37" s="14" t="s">
        <v>168</v>
      </c>
      <c r="F37" s="15"/>
    </row>
    <row r="38" spans="1:7" ht="19.5" customHeight="1">
      <c r="A38" s="45">
        <v>33</v>
      </c>
      <c r="B38" s="12"/>
      <c r="C38" s="12"/>
      <c r="D38" s="14"/>
      <c r="E38" s="14" t="s">
        <v>168</v>
      </c>
      <c r="F38" s="15"/>
    </row>
    <row r="39" spans="1:7" ht="19.5" customHeight="1">
      <c r="A39" s="46">
        <v>34</v>
      </c>
      <c r="B39" s="16"/>
      <c r="C39" s="16"/>
      <c r="D39" s="17"/>
      <c r="E39" s="17" t="s">
        <v>168</v>
      </c>
      <c r="F39" s="18"/>
    </row>
    <row r="41" spans="1:7" ht="15.95" customHeight="1">
      <c r="A41" s="8" t="s">
        <v>65</v>
      </c>
      <c r="B41" s="607" t="s">
        <v>95</v>
      </c>
      <c r="C41" s="607"/>
      <c r="D41" s="607"/>
      <c r="E41" s="607"/>
      <c r="F41" s="607"/>
      <c r="G41" s="607"/>
    </row>
    <row r="42" spans="1:7" ht="15.95" customHeight="1">
      <c r="B42" s="607"/>
      <c r="C42" s="607"/>
      <c r="D42" s="607"/>
      <c r="E42" s="607"/>
      <c r="F42" s="607"/>
      <c r="G42" s="607"/>
    </row>
  </sheetData>
  <sheetProtection selectLockedCells="1" selectUnlockedCells="1"/>
  <mergeCells count="3">
    <mergeCell ref="A3:B3"/>
    <mergeCell ref="B41:G42"/>
    <mergeCell ref="C4:E4"/>
  </mergeCells>
  <phoneticPr fontId="4"/>
  <pageMargins left="0.78740157480314965" right="0.31496062992125984" top="0.74803149606299213" bottom="0.47244094488188981" header="0.51181102362204722" footer="0.31496062992125984"/>
  <pageSetup paperSize="9" scale="91" fitToWidth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C000"/>
    <pageSetUpPr fitToPage="1"/>
  </sheetPr>
  <dimension ref="A2:J44"/>
  <sheetViews>
    <sheetView showGridLines="0" view="pageBreakPreview" topLeftCell="A28" zoomScale="90" zoomScaleNormal="90" zoomScaleSheetLayoutView="90" workbookViewId="0">
      <selection activeCell="G38" sqref="G38"/>
    </sheetView>
  </sheetViews>
  <sheetFormatPr defaultColWidth="9" defaultRowHeight="13.5"/>
  <cols>
    <col min="1" max="1" width="4.25" style="194" customWidth="1"/>
    <col min="2" max="2" width="3" style="194" bestFit="1" customWidth="1"/>
    <col min="3" max="3" width="4.625" style="194" customWidth="1"/>
    <col min="4" max="4" width="3" style="194" bestFit="1" customWidth="1"/>
    <col min="5" max="5" width="27.125" style="2" customWidth="1"/>
    <col min="6" max="6" width="12.25" style="2" customWidth="1"/>
    <col min="7" max="7" width="11.625" style="2" customWidth="1"/>
    <col min="8" max="8" width="9.25" style="2" customWidth="1"/>
    <col min="9" max="9" width="12.25" style="2" customWidth="1"/>
    <col min="10" max="10" width="7.875" style="3" customWidth="1"/>
    <col min="11" max="16384" width="9" style="2"/>
  </cols>
  <sheetData>
    <row r="2" spans="1:10" ht="27.75" customHeight="1">
      <c r="A2" s="613" t="s">
        <v>399</v>
      </c>
      <c r="B2" s="613"/>
      <c r="C2" s="613"/>
      <c r="D2" s="613"/>
      <c r="E2" s="171" t="s">
        <v>121</v>
      </c>
    </row>
    <row r="3" spans="1:10" ht="24" customHeight="1">
      <c r="A3" s="609" t="s">
        <v>381</v>
      </c>
      <c r="B3" s="609"/>
      <c r="C3" s="609"/>
      <c r="D3" s="609"/>
      <c r="E3" s="609"/>
      <c r="F3" s="609"/>
      <c r="G3" s="609"/>
      <c r="H3" s="609"/>
      <c r="I3" s="609"/>
      <c r="J3" s="609"/>
    </row>
    <row r="4" spans="1:10">
      <c r="A4" s="610" t="s">
        <v>66</v>
      </c>
      <c r="B4" s="611"/>
      <c r="C4" s="611"/>
      <c r="D4" s="612"/>
      <c r="E4" s="172" t="s">
        <v>86</v>
      </c>
      <c r="F4" s="172" t="s">
        <v>67</v>
      </c>
      <c r="G4" s="173" t="s">
        <v>68</v>
      </c>
      <c r="H4" s="174" t="s">
        <v>69</v>
      </c>
      <c r="I4" s="172" t="s">
        <v>70</v>
      </c>
      <c r="J4" s="1" t="s">
        <v>71</v>
      </c>
    </row>
    <row r="5" spans="1:10" ht="21.75" customHeight="1">
      <c r="A5" s="175"/>
      <c r="B5" s="176" t="s">
        <v>103</v>
      </c>
      <c r="C5" s="177"/>
      <c r="D5" s="110" t="s">
        <v>99</v>
      </c>
      <c r="E5" s="178" t="s">
        <v>279</v>
      </c>
      <c r="F5" s="179">
        <v>47240</v>
      </c>
      <c r="G5" s="180"/>
      <c r="H5" s="181" t="s">
        <v>128</v>
      </c>
      <c r="I5" s="182">
        <f>F5-G5</f>
        <v>47240</v>
      </c>
      <c r="J5" s="183"/>
    </row>
    <row r="6" spans="1:10" ht="21.75" customHeight="1">
      <c r="A6" s="175"/>
      <c r="B6" s="110" t="s">
        <v>103</v>
      </c>
      <c r="C6" s="175"/>
      <c r="D6" s="110" t="s">
        <v>99</v>
      </c>
      <c r="E6" s="178" t="s">
        <v>280</v>
      </c>
      <c r="F6" s="179">
        <v>70000</v>
      </c>
      <c r="G6" s="184"/>
      <c r="H6" s="181" t="s">
        <v>128</v>
      </c>
      <c r="I6" s="111">
        <f>I5+F6-G6</f>
        <v>117240</v>
      </c>
      <c r="J6" s="185"/>
    </row>
    <row r="7" spans="1:10" ht="21.75" customHeight="1">
      <c r="A7" s="175">
        <v>4</v>
      </c>
      <c r="B7" s="110" t="s">
        <v>103</v>
      </c>
      <c r="C7" s="175">
        <v>1</v>
      </c>
      <c r="D7" s="110" t="s">
        <v>99</v>
      </c>
      <c r="E7" s="178" t="s">
        <v>284</v>
      </c>
      <c r="F7" s="179"/>
      <c r="G7" s="184">
        <v>44000</v>
      </c>
      <c r="H7" s="181" t="s">
        <v>283</v>
      </c>
      <c r="I7" s="111">
        <f>I6+F7-G7</f>
        <v>73240</v>
      </c>
      <c r="J7" s="186">
        <v>1</v>
      </c>
    </row>
    <row r="8" spans="1:10" ht="21.75" customHeight="1">
      <c r="A8" s="175">
        <v>4</v>
      </c>
      <c r="B8" s="110" t="s">
        <v>117</v>
      </c>
      <c r="C8" s="175">
        <v>6</v>
      </c>
      <c r="D8" s="110" t="s">
        <v>120</v>
      </c>
      <c r="E8" s="178" t="s">
        <v>286</v>
      </c>
      <c r="F8" s="179"/>
      <c r="G8" s="184">
        <v>10800</v>
      </c>
      <c r="H8" s="181" t="s">
        <v>281</v>
      </c>
      <c r="I8" s="111">
        <f>I7+F8-G8</f>
        <v>62440</v>
      </c>
      <c r="J8" s="186" t="s">
        <v>310</v>
      </c>
    </row>
    <row r="9" spans="1:10" ht="21.75" customHeight="1">
      <c r="A9" s="175"/>
      <c r="B9" s="110" t="s">
        <v>117</v>
      </c>
      <c r="C9" s="175"/>
      <c r="D9" s="110" t="s">
        <v>120</v>
      </c>
      <c r="E9" s="178" t="s">
        <v>288</v>
      </c>
      <c r="F9" s="179"/>
      <c r="G9" s="184">
        <v>27000</v>
      </c>
      <c r="H9" s="181" t="s">
        <v>281</v>
      </c>
      <c r="I9" s="111">
        <f t="shared" ref="I9:I37" si="0">I8+F9-G9</f>
        <v>35440</v>
      </c>
      <c r="J9" s="186" t="s">
        <v>311</v>
      </c>
    </row>
    <row r="10" spans="1:10" ht="21.75" customHeight="1">
      <c r="A10" s="175">
        <v>7</v>
      </c>
      <c r="B10" s="110" t="s">
        <v>117</v>
      </c>
      <c r="C10" s="175"/>
      <c r="D10" s="110" t="s">
        <v>120</v>
      </c>
      <c r="E10" s="178" t="s">
        <v>285</v>
      </c>
      <c r="F10" s="179"/>
      <c r="G10" s="184">
        <v>25920</v>
      </c>
      <c r="H10" s="181" t="s">
        <v>281</v>
      </c>
      <c r="I10" s="111">
        <f t="shared" si="0"/>
        <v>9520</v>
      </c>
      <c r="J10" s="186" t="s">
        <v>312</v>
      </c>
    </row>
    <row r="11" spans="1:10" ht="21.75" customHeight="1">
      <c r="A11" s="175">
        <v>7</v>
      </c>
      <c r="B11" s="110" t="s">
        <v>117</v>
      </c>
      <c r="C11" s="175">
        <v>10</v>
      </c>
      <c r="D11" s="110" t="s">
        <v>120</v>
      </c>
      <c r="E11" s="178" t="s">
        <v>287</v>
      </c>
      <c r="F11" s="179">
        <v>8000</v>
      </c>
      <c r="G11" s="184"/>
      <c r="H11" s="181"/>
      <c r="I11" s="111">
        <f t="shared" si="0"/>
        <v>17520</v>
      </c>
      <c r="J11" s="186"/>
    </row>
    <row r="12" spans="1:10" ht="21.75" customHeight="1">
      <c r="A12" s="175">
        <v>7</v>
      </c>
      <c r="B12" s="110" t="s">
        <v>117</v>
      </c>
      <c r="C12" s="175">
        <v>31</v>
      </c>
      <c r="D12" s="110" t="s">
        <v>120</v>
      </c>
      <c r="E12" s="178" t="s">
        <v>282</v>
      </c>
      <c r="F12" s="179">
        <v>900000</v>
      </c>
      <c r="G12" s="184"/>
      <c r="H12" s="181" t="s">
        <v>128</v>
      </c>
      <c r="I12" s="111">
        <f t="shared" si="0"/>
        <v>917520</v>
      </c>
      <c r="J12" s="185"/>
    </row>
    <row r="13" spans="1:10" ht="21.75" customHeight="1">
      <c r="A13" s="175">
        <v>9</v>
      </c>
      <c r="B13" s="110" t="s">
        <v>117</v>
      </c>
      <c r="C13" s="175">
        <v>1</v>
      </c>
      <c r="D13" s="110" t="s">
        <v>120</v>
      </c>
      <c r="E13" s="178" t="s">
        <v>290</v>
      </c>
      <c r="F13" s="179"/>
      <c r="G13" s="184">
        <v>260</v>
      </c>
      <c r="H13" s="181" t="s">
        <v>291</v>
      </c>
      <c r="I13" s="111">
        <f t="shared" si="0"/>
        <v>917260</v>
      </c>
      <c r="J13" s="185">
        <v>21</v>
      </c>
    </row>
    <row r="14" spans="1:10" ht="21.75" customHeight="1">
      <c r="A14" s="175">
        <v>9</v>
      </c>
      <c r="B14" s="110" t="s">
        <v>117</v>
      </c>
      <c r="C14" s="175">
        <v>21</v>
      </c>
      <c r="D14" s="110" t="s">
        <v>120</v>
      </c>
      <c r="E14" s="178" t="s">
        <v>302</v>
      </c>
      <c r="F14" s="179"/>
      <c r="G14" s="184">
        <v>7560</v>
      </c>
      <c r="H14" s="181" t="s">
        <v>30</v>
      </c>
      <c r="I14" s="111">
        <f t="shared" si="0"/>
        <v>909700</v>
      </c>
      <c r="J14" s="186">
        <v>22</v>
      </c>
    </row>
    <row r="15" spans="1:10" ht="21.75" customHeight="1">
      <c r="A15" s="175">
        <v>9</v>
      </c>
      <c r="B15" s="110" t="s">
        <v>117</v>
      </c>
      <c r="C15" s="175">
        <v>21</v>
      </c>
      <c r="D15" s="110" t="s">
        <v>120</v>
      </c>
      <c r="E15" s="178" t="s">
        <v>292</v>
      </c>
      <c r="F15" s="179"/>
      <c r="G15" s="184">
        <v>7200</v>
      </c>
      <c r="H15" s="181" t="s">
        <v>281</v>
      </c>
      <c r="I15" s="111">
        <f t="shared" si="0"/>
        <v>902500</v>
      </c>
      <c r="J15" s="186">
        <v>23.24</v>
      </c>
    </row>
    <row r="16" spans="1:10" ht="21.75" customHeight="1">
      <c r="A16" s="175">
        <v>9</v>
      </c>
      <c r="B16" s="110" t="s">
        <v>117</v>
      </c>
      <c r="C16" s="175">
        <v>23</v>
      </c>
      <c r="D16" s="110" t="s">
        <v>120</v>
      </c>
      <c r="E16" s="178" t="s">
        <v>293</v>
      </c>
      <c r="F16" s="179"/>
      <c r="G16" s="184">
        <v>50000</v>
      </c>
      <c r="H16" s="181" t="s">
        <v>281</v>
      </c>
      <c r="I16" s="111">
        <f t="shared" si="0"/>
        <v>852500</v>
      </c>
      <c r="J16" s="186">
        <v>25</v>
      </c>
    </row>
    <row r="17" spans="1:10" ht="21.75" customHeight="1">
      <c r="A17" s="175">
        <v>10</v>
      </c>
      <c r="B17" s="110" t="s">
        <v>117</v>
      </c>
      <c r="C17" s="175">
        <v>25</v>
      </c>
      <c r="D17" s="110" t="s">
        <v>120</v>
      </c>
      <c r="E17" s="178" t="s">
        <v>294</v>
      </c>
      <c r="F17" s="179"/>
      <c r="G17" s="184">
        <v>14040</v>
      </c>
      <c r="H17" s="181" t="s">
        <v>295</v>
      </c>
      <c r="I17" s="111">
        <f t="shared" si="0"/>
        <v>838460</v>
      </c>
      <c r="J17" s="186">
        <v>26</v>
      </c>
    </row>
    <row r="18" spans="1:10" ht="21.75" customHeight="1">
      <c r="A18" s="175">
        <v>10</v>
      </c>
      <c r="B18" s="110" t="s">
        <v>117</v>
      </c>
      <c r="C18" s="175">
        <v>26</v>
      </c>
      <c r="D18" s="110" t="s">
        <v>120</v>
      </c>
      <c r="E18" s="178" t="s">
        <v>296</v>
      </c>
      <c r="F18" s="179"/>
      <c r="G18" s="184">
        <v>62000</v>
      </c>
      <c r="H18" s="181" t="s">
        <v>297</v>
      </c>
      <c r="I18" s="111">
        <f t="shared" si="0"/>
        <v>776460</v>
      </c>
      <c r="J18" s="186">
        <v>27</v>
      </c>
    </row>
    <row r="19" spans="1:10" ht="21.75" customHeight="1">
      <c r="A19" s="175">
        <v>10</v>
      </c>
      <c r="B19" s="110" t="s">
        <v>117</v>
      </c>
      <c r="C19" s="175">
        <v>28</v>
      </c>
      <c r="D19" s="110" t="s">
        <v>120</v>
      </c>
      <c r="E19" s="178" t="s">
        <v>304</v>
      </c>
      <c r="F19" s="179"/>
      <c r="G19" s="184">
        <v>20000</v>
      </c>
      <c r="H19" s="181" t="s">
        <v>30</v>
      </c>
      <c r="I19" s="111">
        <f t="shared" si="0"/>
        <v>756460</v>
      </c>
      <c r="J19" s="186">
        <v>28</v>
      </c>
    </row>
    <row r="20" spans="1:10" ht="21.75" customHeight="1">
      <c r="A20" s="103">
        <v>10</v>
      </c>
      <c r="B20" s="104"/>
      <c r="C20" s="103"/>
      <c r="D20" s="104"/>
      <c r="E20" s="105" t="s">
        <v>303</v>
      </c>
      <c r="F20" s="106"/>
      <c r="G20" s="107">
        <v>22380</v>
      </c>
      <c r="H20" s="108" t="s">
        <v>298</v>
      </c>
      <c r="I20" s="111">
        <f t="shared" si="0"/>
        <v>734080</v>
      </c>
      <c r="J20" s="112" t="s">
        <v>382</v>
      </c>
    </row>
    <row r="21" spans="1:10" ht="21.75" customHeight="1">
      <c r="A21" s="175">
        <v>11</v>
      </c>
      <c r="B21" s="110" t="s">
        <v>117</v>
      </c>
      <c r="C21" s="175"/>
      <c r="D21" s="110" t="s">
        <v>120</v>
      </c>
      <c r="E21" s="178" t="s">
        <v>287</v>
      </c>
      <c r="F21" s="179">
        <v>6000</v>
      </c>
      <c r="G21" s="184"/>
      <c r="H21" s="181" t="s">
        <v>128</v>
      </c>
      <c r="I21" s="111">
        <f t="shared" si="0"/>
        <v>740080</v>
      </c>
      <c r="J21" s="186"/>
    </row>
    <row r="22" spans="1:10" ht="21.75" customHeight="1">
      <c r="A22" s="175">
        <v>11</v>
      </c>
      <c r="B22" s="110" t="s">
        <v>117</v>
      </c>
      <c r="C22" s="175"/>
      <c r="D22" s="110" t="s">
        <v>120</v>
      </c>
      <c r="E22" s="178" t="s">
        <v>305</v>
      </c>
      <c r="F22" s="179">
        <v>1000</v>
      </c>
      <c r="G22" s="184"/>
      <c r="H22" s="181" t="s">
        <v>128</v>
      </c>
      <c r="I22" s="111">
        <f t="shared" si="0"/>
        <v>741080</v>
      </c>
      <c r="J22" s="186"/>
    </row>
    <row r="23" spans="1:10" ht="21.75" customHeight="1">
      <c r="A23" s="175">
        <v>11</v>
      </c>
      <c r="B23" s="110" t="s">
        <v>117</v>
      </c>
      <c r="C23" s="175"/>
      <c r="D23" s="110" t="s">
        <v>120</v>
      </c>
      <c r="E23" s="178" t="s">
        <v>306</v>
      </c>
      <c r="F23" s="179"/>
      <c r="G23" s="184">
        <v>14000</v>
      </c>
      <c r="H23" s="181" t="s">
        <v>291</v>
      </c>
      <c r="I23" s="111">
        <f t="shared" si="0"/>
        <v>727080</v>
      </c>
      <c r="J23" s="186">
        <v>34</v>
      </c>
    </row>
    <row r="24" spans="1:10" ht="21.75" customHeight="1">
      <c r="A24" s="175" t="s">
        <v>299</v>
      </c>
      <c r="B24" s="110" t="s">
        <v>117</v>
      </c>
      <c r="C24" s="175" t="s">
        <v>299</v>
      </c>
      <c r="D24" s="110" t="s">
        <v>120</v>
      </c>
      <c r="E24" s="178" t="s">
        <v>364</v>
      </c>
      <c r="F24" s="179">
        <v>5000</v>
      </c>
      <c r="G24" s="184"/>
      <c r="H24" s="181" t="s">
        <v>128</v>
      </c>
      <c r="I24" s="111">
        <f t="shared" si="0"/>
        <v>732080</v>
      </c>
      <c r="J24" s="187" t="s">
        <v>301</v>
      </c>
    </row>
    <row r="25" spans="1:10" ht="21.75" customHeight="1">
      <c r="A25" s="175" t="s">
        <v>299</v>
      </c>
      <c r="B25" s="110" t="s">
        <v>117</v>
      </c>
      <c r="C25" s="175" t="s">
        <v>299</v>
      </c>
      <c r="D25" s="110" t="s">
        <v>120</v>
      </c>
      <c r="E25" s="178" t="s">
        <v>287</v>
      </c>
      <c r="F25" s="179">
        <v>16000</v>
      </c>
      <c r="G25" s="184"/>
      <c r="H25" s="181"/>
      <c r="I25" s="111">
        <f t="shared" si="0"/>
        <v>748080</v>
      </c>
      <c r="J25" s="187"/>
    </row>
    <row r="26" spans="1:10" ht="21.75" customHeight="1">
      <c r="A26" s="175"/>
      <c r="B26" s="110"/>
      <c r="C26" s="175"/>
      <c r="D26" s="110"/>
      <c r="E26" s="178"/>
      <c r="F26" s="179"/>
      <c r="G26" s="184"/>
      <c r="H26" s="181"/>
      <c r="I26" s="111"/>
      <c r="J26" s="187"/>
    </row>
    <row r="27" spans="1:10" ht="21.75" customHeight="1">
      <c r="A27" s="175"/>
      <c r="B27" s="110"/>
      <c r="C27" s="175"/>
      <c r="D27" s="110"/>
      <c r="E27" s="178"/>
      <c r="F27" s="179"/>
      <c r="G27" s="184"/>
      <c r="H27" s="181"/>
      <c r="I27" s="111"/>
      <c r="J27" s="187"/>
    </row>
    <row r="28" spans="1:10" ht="21.75" customHeight="1">
      <c r="A28" s="103" t="s">
        <v>299</v>
      </c>
      <c r="B28" s="104" t="s">
        <v>308</v>
      </c>
      <c r="C28" s="103" t="s">
        <v>299</v>
      </c>
      <c r="D28" s="104" t="s">
        <v>309</v>
      </c>
      <c r="E28" s="105" t="s">
        <v>307</v>
      </c>
      <c r="F28" s="106"/>
      <c r="G28" s="107">
        <v>47620</v>
      </c>
      <c r="H28" s="108" t="s">
        <v>298</v>
      </c>
      <c r="I28" s="109">
        <f>I25+F28-G28</f>
        <v>700460</v>
      </c>
      <c r="J28" s="300" t="s">
        <v>300</v>
      </c>
    </row>
    <row r="29" spans="1:10" ht="21.75" customHeight="1">
      <c r="A29" s="175" t="s">
        <v>299</v>
      </c>
      <c r="B29" s="110" t="s">
        <v>117</v>
      </c>
      <c r="C29" s="175" t="s">
        <v>299</v>
      </c>
      <c r="D29" s="110" t="s">
        <v>120</v>
      </c>
      <c r="E29" s="178" t="s">
        <v>307</v>
      </c>
      <c r="F29" s="179"/>
      <c r="G29" s="184">
        <v>55080</v>
      </c>
      <c r="H29" s="181" t="s">
        <v>400</v>
      </c>
      <c r="I29" s="111">
        <f t="shared" si="0"/>
        <v>645380</v>
      </c>
      <c r="J29" s="187" t="s">
        <v>300</v>
      </c>
    </row>
    <row r="30" spans="1:10" ht="21.75" customHeight="1">
      <c r="A30" s="175" t="s">
        <v>299</v>
      </c>
      <c r="B30" s="110" t="s">
        <v>117</v>
      </c>
      <c r="C30" s="175" t="s">
        <v>299</v>
      </c>
      <c r="D30" s="110" t="s">
        <v>120</v>
      </c>
      <c r="E30" s="178" t="s">
        <v>307</v>
      </c>
      <c r="F30" s="179"/>
      <c r="G30" s="184">
        <v>25960</v>
      </c>
      <c r="H30" s="181" t="s">
        <v>295</v>
      </c>
      <c r="I30" s="111">
        <f t="shared" si="0"/>
        <v>619420</v>
      </c>
      <c r="J30" s="187" t="s">
        <v>301</v>
      </c>
    </row>
    <row r="31" spans="1:10" ht="21.75" customHeight="1">
      <c r="A31" s="175" t="s">
        <v>299</v>
      </c>
      <c r="B31" s="110" t="s">
        <v>308</v>
      </c>
      <c r="C31" s="175" t="s">
        <v>299</v>
      </c>
      <c r="D31" s="110" t="s">
        <v>309</v>
      </c>
      <c r="E31" s="178" t="s">
        <v>307</v>
      </c>
      <c r="F31" s="179"/>
      <c r="G31" s="184">
        <v>25000</v>
      </c>
      <c r="H31" s="181" t="s">
        <v>297</v>
      </c>
      <c r="I31" s="111">
        <f t="shared" si="0"/>
        <v>594420</v>
      </c>
      <c r="J31" s="187" t="s">
        <v>300</v>
      </c>
    </row>
    <row r="32" spans="1:10" ht="21.75" customHeight="1">
      <c r="A32" s="175" t="s">
        <v>299</v>
      </c>
      <c r="B32" s="110" t="s">
        <v>308</v>
      </c>
      <c r="C32" s="175" t="s">
        <v>299</v>
      </c>
      <c r="D32" s="110" t="s">
        <v>309</v>
      </c>
      <c r="E32" s="178" t="s">
        <v>307</v>
      </c>
      <c r="F32" s="179"/>
      <c r="G32" s="184">
        <v>109340</v>
      </c>
      <c r="H32" s="181" t="s">
        <v>401</v>
      </c>
      <c r="I32" s="111">
        <f t="shared" si="0"/>
        <v>485080</v>
      </c>
      <c r="J32" s="187" t="s">
        <v>300</v>
      </c>
    </row>
    <row r="33" spans="1:10" ht="21.75" customHeight="1">
      <c r="A33" s="175" t="s">
        <v>299</v>
      </c>
      <c r="B33" s="110" t="s">
        <v>117</v>
      </c>
      <c r="C33" s="175" t="s">
        <v>299</v>
      </c>
      <c r="D33" s="110" t="s">
        <v>120</v>
      </c>
      <c r="E33" s="178" t="s">
        <v>307</v>
      </c>
      <c r="F33" s="179"/>
      <c r="G33" s="184">
        <v>36440</v>
      </c>
      <c r="H33" s="181" t="s">
        <v>30</v>
      </c>
      <c r="I33" s="111">
        <f t="shared" si="0"/>
        <v>448640</v>
      </c>
      <c r="J33" s="187" t="s">
        <v>300</v>
      </c>
    </row>
    <row r="34" spans="1:10" ht="21.75" customHeight="1">
      <c r="A34" s="175"/>
      <c r="B34" s="110"/>
      <c r="C34" s="175"/>
      <c r="D34" s="110"/>
      <c r="E34" s="178"/>
      <c r="F34" s="179"/>
      <c r="G34" s="184"/>
      <c r="H34" s="181"/>
      <c r="I34" s="111"/>
      <c r="J34" s="187"/>
    </row>
    <row r="35" spans="1:10" ht="21.75" customHeight="1">
      <c r="A35" s="175"/>
      <c r="B35" s="110"/>
      <c r="C35" s="175"/>
      <c r="D35" s="110"/>
      <c r="E35" s="178"/>
      <c r="F35" s="179"/>
      <c r="G35" s="184"/>
      <c r="H35" s="181"/>
      <c r="I35" s="111"/>
      <c r="J35" s="187"/>
    </row>
    <row r="36" spans="1:10" ht="21.75" customHeight="1">
      <c r="A36" s="175">
        <v>3</v>
      </c>
      <c r="B36" s="110" t="s">
        <v>117</v>
      </c>
      <c r="C36" s="175">
        <v>30</v>
      </c>
      <c r="D36" s="110" t="s">
        <v>120</v>
      </c>
      <c r="E36" s="178" t="s">
        <v>370</v>
      </c>
      <c r="F36" s="179"/>
      <c r="G36" s="184">
        <v>365400</v>
      </c>
      <c r="H36" s="181"/>
      <c r="I36" s="111">
        <f>I33+F36-G36</f>
        <v>83240</v>
      </c>
      <c r="J36" s="187" t="s">
        <v>300</v>
      </c>
    </row>
    <row r="37" spans="1:10" ht="21.75" customHeight="1" thickBot="1">
      <c r="A37" s="175"/>
      <c r="B37" s="110" t="s">
        <v>117</v>
      </c>
      <c r="C37" s="175"/>
      <c r="D37" s="110" t="s">
        <v>120</v>
      </c>
      <c r="E37" s="178" t="s">
        <v>289</v>
      </c>
      <c r="F37" s="179"/>
      <c r="G37" s="184">
        <v>83240</v>
      </c>
      <c r="H37" s="181" t="s">
        <v>128</v>
      </c>
      <c r="I37" s="111">
        <f t="shared" si="0"/>
        <v>0</v>
      </c>
      <c r="J37" s="187"/>
    </row>
    <row r="38" spans="1:10" ht="27.75" customHeight="1" thickTop="1">
      <c r="A38" s="188"/>
      <c r="B38" s="189"/>
      <c r="C38" s="188"/>
      <c r="D38" s="189"/>
      <c r="E38" s="190"/>
      <c r="F38" s="191">
        <f>SUM(F5:F37)</f>
        <v>1053240</v>
      </c>
      <c r="G38" s="192">
        <f>SUM(G5:G37)</f>
        <v>1053240</v>
      </c>
      <c r="H38" s="193"/>
      <c r="I38" s="191"/>
      <c r="J38" s="190"/>
    </row>
    <row r="44" spans="1:10" ht="3.75" customHeight="1"/>
  </sheetData>
  <sheetProtection selectLockedCells="1" selectUnlockedCells="1"/>
  <mergeCells count="3">
    <mergeCell ref="A3:J3"/>
    <mergeCell ref="A4:D4"/>
    <mergeCell ref="A2:D2"/>
  </mergeCells>
  <phoneticPr fontId="4"/>
  <conditionalFormatting sqref="I38">
    <cfRule type="cellIs" dxfId="42" priority="4" stopIfTrue="1" operator="equal">
      <formula>#REF!</formula>
    </cfRule>
  </conditionalFormatting>
  <conditionalFormatting sqref="I6:I27 I37 I29:I34">
    <cfRule type="cellIs" dxfId="41" priority="3" stopIfTrue="1" operator="equal">
      <formula>I5</formula>
    </cfRule>
  </conditionalFormatting>
  <conditionalFormatting sqref="I5">
    <cfRule type="cellIs" dxfId="40" priority="2" stopIfTrue="1" operator="equal">
      <formula>0</formula>
    </cfRule>
  </conditionalFormatting>
  <conditionalFormatting sqref="E38:J38">
    <cfRule type="cellIs" dxfId="39" priority="1" stopIfTrue="1" operator="between">
      <formula>0</formula>
      <formula>0</formula>
    </cfRule>
  </conditionalFormatting>
  <conditionalFormatting sqref="I28">
    <cfRule type="cellIs" dxfId="38" priority="25" stopIfTrue="1" operator="equal">
      <formula>I25</formula>
    </cfRule>
  </conditionalFormatting>
  <conditionalFormatting sqref="I36">
    <cfRule type="cellIs" dxfId="37" priority="27" stopIfTrue="1" operator="equal">
      <formula>I33</formula>
    </cfRule>
  </conditionalFormatting>
  <conditionalFormatting sqref="I35">
    <cfRule type="cellIs" dxfId="36" priority="29" stopIfTrue="1" operator="equal">
      <formula>I33</formula>
    </cfRule>
  </conditionalFormatting>
  <dataValidations count="1">
    <dataValidation type="list" allowBlank="1" showInputMessage="1" showErrorMessage="1" sqref="H5:H37" xr:uid="{00000000-0002-0000-0600-000000000000}">
      <formula1>"個別援助,グループ援助,校区ビューロー,お元気ですか,備品整備,共通,校区福祉委員会,その他"</formula1>
    </dataValidation>
  </dataValidations>
  <pageMargins left="0.59055118110236227" right="0.59055118110236227" top="0.78740157480314965" bottom="0.19685039370078741" header="0.23622047244094491" footer="0.51181102362204722"/>
  <pageSetup paperSize="9" scale="88" fitToWidth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608BB-C679-41BC-91A1-03609707E654}">
  <dimension ref="A1:U40"/>
  <sheetViews>
    <sheetView showGridLines="0" tabSelected="1" topLeftCell="A4" zoomScaleNormal="100" workbookViewId="0">
      <selection activeCell="Y11" sqref="Y11"/>
    </sheetView>
  </sheetViews>
  <sheetFormatPr defaultRowHeight="13.5"/>
  <cols>
    <col min="1" max="21" width="3.875" style="301" customWidth="1"/>
    <col min="22" max="16384" width="9" style="301"/>
  </cols>
  <sheetData>
    <row r="1" spans="1:21" ht="45" customHeight="1">
      <c r="A1" s="618" t="s">
        <v>383</v>
      </c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618"/>
      <c r="O1" s="618"/>
      <c r="P1" s="618"/>
      <c r="Q1" s="618"/>
      <c r="R1" s="618"/>
      <c r="S1" s="618"/>
      <c r="T1" s="618"/>
      <c r="U1" s="618"/>
    </row>
    <row r="2" spans="1:21" ht="14.25">
      <c r="A2" s="619" t="s">
        <v>384</v>
      </c>
      <c r="B2" s="619"/>
      <c r="C2" s="619"/>
      <c r="D2" s="619"/>
      <c r="E2" s="619"/>
      <c r="F2" s="619"/>
      <c r="G2" s="619"/>
      <c r="H2" s="619"/>
      <c r="I2" s="619"/>
      <c r="J2" s="619"/>
    </row>
    <row r="3" spans="1:21" ht="11.25" customHeight="1"/>
    <row r="4" spans="1:21" ht="14.25">
      <c r="A4" s="322" t="s">
        <v>385</v>
      </c>
    </row>
    <row r="5" spans="1:21" ht="10.5" customHeight="1"/>
    <row r="6" spans="1:21" ht="17.25">
      <c r="A6" s="620">
        <v>2022</v>
      </c>
      <c r="B6" s="620"/>
      <c r="C6" s="617">
        <v>44652</v>
      </c>
      <c r="D6" s="617"/>
      <c r="E6" s="617"/>
      <c r="S6" s="621" t="s">
        <v>394</v>
      </c>
      <c r="T6" s="621"/>
      <c r="U6" s="621"/>
    </row>
    <row r="7" spans="1:21">
      <c r="A7" s="317">
        <v>4</v>
      </c>
      <c r="B7" s="316" t="s">
        <v>386</v>
      </c>
      <c r="C7" s="614" t="s">
        <v>387</v>
      </c>
      <c r="D7" s="614"/>
      <c r="E7" s="614"/>
      <c r="F7" s="614"/>
      <c r="G7" s="615"/>
      <c r="H7" s="317">
        <v>5</v>
      </c>
      <c r="I7" s="316" t="s">
        <v>386</v>
      </c>
      <c r="J7" s="614" t="s">
        <v>387</v>
      </c>
      <c r="K7" s="614"/>
      <c r="L7" s="614"/>
      <c r="M7" s="614"/>
      <c r="N7" s="615"/>
      <c r="O7" s="317">
        <v>6</v>
      </c>
      <c r="P7" s="316" t="s">
        <v>386</v>
      </c>
      <c r="Q7" s="614" t="s">
        <v>387</v>
      </c>
      <c r="R7" s="614"/>
      <c r="S7" s="614"/>
      <c r="T7" s="614"/>
      <c r="U7" s="615"/>
    </row>
    <row r="8" spans="1:21">
      <c r="A8" s="315" t="s">
        <v>388</v>
      </c>
      <c r="B8" s="315" t="s">
        <v>389</v>
      </c>
      <c r="C8" s="315" t="s">
        <v>390</v>
      </c>
      <c r="D8" s="315" t="s">
        <v>391</v>
      </c>
      <c r="E8" s="315" t="s">
        <v>35</v>
      </c>
      <c r="F8" s="315" t="s">
        <v>392</v>
      </c>
      <c r="G8" s="314" t="s">
        <v>120</v>
      </c>
      <c r="H8" s="315" t="s">
        <v>117</v>
      </c>
      <c r="I8" s="315" t="s">
        <v>389</v>
      </c>
      <c r="J8" s="315" t="s">
        <v>390</v>
      </c>
      <c r="K8" s="315" t="s">
        <v>391</v>
      </c>
      <c r="L8" s="315" t="s">
        <v>35</v>
      </c>
      <c r="M8" s="315" t="s">
        <v>392</v>
      </c>
      <c r="N8" s="314" t="s">
        <v>120</v>
      </c>
      <c r="O8" s="315" t="s">
        <v>117</v>
      </c>
      <c r="P8" s="315" t="s">
        <v>389</v>
      </c>
      <c r="Q8" s="315" t="s">
        <v>390</v>
      </c>
      <c r="R8" s="315" t="s">
        <v>391</v>
      </c>
      <c r="S8" s="315" t="s">
        <v>35</v>
      </c>
      <c r="T8" s="315" t="s">
        <v>392</v>
      </c>
      <c r="U8" s="314" t="s">
        <v>120</v>
      </c>
    </row>
    <row r="9" spans="1:21" s="302" customFormat="1">
      <c r="A9" s="312">
        <f>DATE($A$6,A7,1)-WEEKDAY(DATE($A$6,A7,1),2)+1</f>
        <v>44648</v>
      </c>
      <c r="B9" s="311">
        <f t="shared" ref="B9:G9" si="0">A9+1</f>
        <v>44649</v>
      </c>
      <c r="C9" s="311">
        <f t="shared" si="0"/>
        <v>44650</v>
      </c>
      <c r="D9" s="311">
        <f t="shared" si="0"/>
        <v>44651</v>
      </c>
      <c r="E9" s="311">
        <f t="shared" si="0"/>
        <v>44652</v>
      </c>
      <c r="F9" s="311">
        <f t="shared" si="0"/>
        <v>44653</v>
      </c>
      <c r="G9" s="691">
        <f t="shared" si="0"/>
        <v>44654</v>
      </c>
      <c r="H9" s="312">
        <f>DATE($A$6,H7,1)-WEEKDAY(DATE($A$6,H7,1),2)+1</f>
        <v>44676</v>
      </c>
      <c r="I9" s="311">
        <f t="shared" ref="I9:N9" si="1">H9+1</f>
        <v>44677</v>
      </c>
      <c r="J9" s="311">
        <f t="shared" si="1"/>
        <v>44678</v>
      </c>
      <c r="K9" s="311">
        <f t="shared" si="1"/>
        <v>44679</v>
      </c>
      <c r="L9" s="311">
        <f t="shared" si="1"/>
        <v>44680</v>
      </c>
      <c r="M9" s="311">
        <f t="shared" si="1"/>
        <v>44681</v>
      </c>
      <c r="N9" s="313">
        <f t="shared" si="1"/>
        <v>44682</v>
      </c>
      <c r="O9" s="312">
        <f>DATE($A$6,O7,1)-WEEKDAY(DATE($A$6,O7,1),2)+1</f>
        <v>44711</v>
      </c>
      <c r="P9" s="311">
        <f t="shared" ref="P9:U9" si="2">O9+1</f>
        <v>44712</v>
      </c>
      <c r="Q9" s="311">
        <f t="shared" si="2"/>
        <v>44713</v>
      </c>
      <c r="R9" s="311">
        <f t="shared" si="2"/>
        <v>44714</v>
      </c>
      <c r="S9" s="311">
        <f t="shared" si="2"/>
        <v>44715</v>
      </c>
      <c r="T9" s="311">
        <f t="shared" si="2"/>
        <v>44716</v>
      </c>
      <c r="U9" s="310">
        <f t="shared" si="2"/>
        <v>44717</v>
      </c>
    </row>
    <row r="10" spans="1:21" s="302" customFormat="1">
      <c r="A10" s="692">
        <f t="shared" ref="A10:J14" si="3">A9+7</f>
        <v>44655</v>
      </c>
      <c r="B10" s="693">
        <f t="shared" si="3"/>
        <v>44656</v>
      </c>
      <c r="C10" s="693">
        <f t="shared" si="3"/>
        <v>44657</v>
      </c>
      <c r="D10" s="693">
        <f t="shared" si="3"/>
        <v>44658</v>
      </c>
      <c r="E10" s="693">
        <f t="shared" si="3"/>
        <v>44659</v>
      </c>
      <c r="F10" s="693">
        <f t="shared" si="3"/>
        <v>44660</v>
      </c>
      <c r="G10" s="321">
        <f t="shared" si="3"/>
        <v>44661</v>
      </c>
      <c r="H10" s="308">
        <f t="shared" si="3"/>
        <v>44683</v>
      </c>
      <c r="I10" s="302">
        <f t="shared" si="3"/>
        <v>44684</v>
      </c>
      <c r="J10" s="302">
        <f t="shared" si="3"/>
        <v>44685</v>
      </c>
      <c r="K10" s="302">
        <f t="shared" ref="K10:T14" si="4">K9+7</f>
        <v>44686</v>
      </c>
      <c r="L10" s="302">
        <f t="shared" si="4"/>
        <v>44687</v>
      </c>
      <c r="M10" s="302">
        <f t="shared" si="4"/>
        <v>44688</v>
      </c>
      <c r="N10" s="309">
        <f t="shared" si="4"/>
        <v>44689</v>
      </c>
      <c r="O10" s="308">
        <f t="shared" si="4"/>
        <v>44718</v>
      </c>
      <c r="P10" s="302">
        <f t="shared" si="4"/>
        <v>44719</v>
      </c>
      <c r="Q10" s="302">
        <f t="shared" si="4"/>
        <v>44720</v>
      </c>
      <c r="R10" s="302">
        <f t="shared" si="4"/>
        <v>44721</v>
      </c>
      <c r="S10" s="302">
        <f t="shared" si="4"/>
        <v>44722</v>
      </c>
      <c r="T10" s="302">
        <f t="shared" si="4"/>
        <v>44723</v>
      </c>
      <c r="U10" s="307">
        <f t="shared" ref="U10:U14" si="5">U9+7</f>
        <v>44724</v>
      </c>
    </row>
    <row r="11" spans="1:21" s="302" customFormat="1">
      <c r="A11" s="692">
        <f t="shared" si="3"/>
        <v>44662</v>
      </c>
      <c r="B11" s="693">
        <f t="shared" si="3"/>
        <v>44663</v>
      </c>
      <c r="C11" s="693">
        <f t="shared" si="3"/>
        <v>44664</v>
      </c>
      <c r="D11" s="693">
        <f t="shared" si="3"/>
        <v>44665</v>
      </c>
      <c r="E11" s="693">
        <f t="shared" si="3"/>
        <v>44666</v>
      </c>
      <c r="F11" s="693">
        <f t="shared" si="3"/>
        <v>44667</v>
      </c>
      <c r="G11" s="321">
        <f t="shared" si="3"/>
        <v>44668</v>
      </c>
      <c r="H11" s="308">
        <f t="shared" si="3"/>
        <v>44690</v>
      </c>
      <c r="I11" s="302">
        <f t="shared" si="3"/>
        <v>44691</v>
      </c>
      <c r="J11" s="302">
        <f t="shared" si="3"/>
        <v>44692</v>
      </c>
      <c r="K11" s="302">
        <f t="shared" si="4"/>
        <v>44693</v>
      </c>
      <c r="L11" s="302">
        <f t="shared" si="4"/>
        <v>44694</v>
      </c>
      <c r="M11" s="302">
        <f t="shared" si="4"/>
        <v>44695</v>
      </c>
      <c r="N11" s="309">
        <f t="shared" si="4"/>
        <v>44696</v>
      </c>
      <c r="O11" s="308">
        <f t="shared" si="4"/>
        <v>44725</v>
      </c>
      <c r="P11" s="302">
        <f t="shared" si="4"/>
        <v>44726</v>
      </c>
      <c r="Q11" s="302">
        <f t="shared" si="4"/>
        <v>44727</v>
      </c>
      <c r="R11" s="302">
        <f t="shared" si="4"/>
        <v>44728</v>
      </c>
      <c r="S11" s="302">
        <f t="shared" si="4"/>
        <v>44729</v>
      </c>
      <c r="T11" s="302">
        <f t="shared" si="4"/>
        <v>44730</v>
      </c>
      <c r="U11" s="307">
        <f t="shared" si="5"/>
        <v>44731</v>
      </c>
    </row>
    <row r="12" spans="1:21" s="302" customFormat="1">
      <c r="A12" s="692">
        <f t="shared" si="3"/>
        <v>44669</v>
      </c>
      <c r="B12" s="693">
        <f t="shared" si="3"/>
        <v>44670</v>
      </c>
      <c r="C12" s="693">
        <f t="shared" si="3"/>
        <v>44671</v>
      </c>
      <c r="D12" s="693">
        <f t="shared" si="3"/>
        <v>44672</v>
      </c>
      <c r="E12" s="693">
        <f t="shared" si="3"/>
        <v>44673</v>
      </c>
      <c r="F12" s="693">
        <f t="shared" si="3"/>
        <v>44674</v>
      </c>
      <c r="G12" s="321">
        <f t="shared" si="3"/>
        <v>44675</v>
      </c>
      <c r="H12" s="308">
        <f t="shared" si="3"/>
        <v>44697</v>
      </c>
      <c r="I12" s="302">
        <f t="shared" si="3"/>
        <v>44698</v>
      </c>
      <c r="J12" s="302">
        <f t="shared" si="3"/>
        <v>44699</v>
      </c>
      <c r="K12" s="302">
        <f t="shared" si="4"/>
        <v>44700</v>
      </c>
      <c r="L12" s="302">
        <f t="shared" si="4"/>
        <v>44701</v>
      </c>
      <c r="M12" s="302">
        <f t="shared" si="4"/>
        <v>44702</v>
      </c>
      <c r="N12" s="309">
        <f t="shared" si="4"/>
        <v>44703</v>
      </c>
      <c r="O12" s="308">
        <f t="shared" si="4"/>
        <v>44732</v>
      </c>
      <c r="P12" s="302">
        <f t="shared" si="4"/>
        <v>44733</v>
      </c>
      <c r="Q12" s="302">
        <f t="shared" si="4"/>
        <v>44734</v>
      </c>
      <c r="R12" s="302">
        <f t="shared" si="4"/>
        <v>44735</v>
      </c>
      <c r="S12" s="302">
        <f t="shared" si="4"/>
        <v>44736</v>
      </c>
      <c r="T12" s="302">
        <f t="shared" si="4"/>
        <v>44737</v>
      </c>
      <c r="U12" s="307">
        <f t="shared" si="5"/>
        <v>44738</v>
      </c>
    </row>
    <row r="13" spans="1:21" s="302" customFormat="1">
      <c r="A13" s="692">
        <f t="shared" si="3"/>
        <v>44676</v>
      </c>
      <c r="B13" s="693">
        <f t="shared" si="3"/>
        <v>44677</v>
      </c>
      <c r="C13" s="693">
        <f t="shared" si="3"/>
        <v>44678</v>
      </c>
      <c r="D13" s="693">
        <f t="shared" si="3"/>
        <v>44679</v>
      </c>
      <c r="E13" s="693">
        <f t="shared" si="3"/>
        <v>44680</v>
      </c>
      <c r="F13" s="693">
        <f t="shared" si="3"/>
        <v>44681</v>
      </c>
      <c r="G13" s="321">
        <f t="shared" si="3"/>
        <v>44682</v>
      </c>
      <c r="H13" s="308">
        <f t="shared" si="3"/>
        <v>44704</v>
      </c>
      <c r="I13" s="302">
        <f t="shared" si="3"/>
        <v>44705</v>
      </c>
      <c r="J13" s="302">
        <f t="shared" si="3"/>
        <v>44706</v>
      </c>
      <c r="K13" s="302">
        <f t="shared" si="4"/>
        <v>44707</v>
      </c>
      <c r="L13" s="302">
        <f t="shared" si="4"/>
        <v>44708</v>
      </c>
      <c r="M13" s="302">
        <f t="shared" si="4"/>
        <v>44709</v>
      </c>
      <c r="N13" s="309">
        <f t="shared" si="4"/>
        <v>44710</v>
      </c>
      <c r="O13" s="308">
        <f t="shared" si="4"/>
        <v>44739</v>
      </c>
      <c r="P13" s="302">
        <f t="shared" si="4"/>
        <v>44740</v>
      </c>
      <c r="Q13" s="302">
        <f t="shared" si="4"/>
        <v>44741</v>
      </c>
      <c r="R13" s="302">
        <f t="shared" si="4"/>
        <v>44742</v>
      </c>
      <c r="S13" s="302">
        <f t="shared" si="4"/>
        <v>44743</v>
      </c>
      <c r="T13" s="302">
        <f t="shared" si="4"/>
        <v>44744</v>
      </c>
      <c r="U13" s="307">
        <f t="shared" si="5"/>
        <v>44745</v>
      </c>
    </row>
    <row r="14" spans="1:21" s="302" customFormat="1">
      <c r="A14" s="694">
        <f t="shared" si="3"/>
        <v>44683</v>
      </c>
      <c r="B14" s="695">
        <f t="shared" si="3"/>
        <v>44684</v>
      </c>
      <c r="C14" s="695">
        <f t="shared" si="3"/>
        <v>44685</v>
      </c>
      <c r="D14" s="695">
        <f t="shared" si="3"/>
        <v>44686</v>
      </c>
      <c r="E14" s="695">
        <f t="shared" si="3"/>
        <v>44687</v>
      </c>
      <c r="F14" s="695">
        <f t="shared" si="3"/>
        <v>44688</v>
      </c>
      <c r="G14" s="696">
        <f t="shared" si="3"/>
        <v>44689</v>
      </c>
      <c r="H14" s="305">
        <f t="shared" si="3"/>
        <v>44711</v>
      </c>
      <c r="I14" s="302">
        <f t="shared" si="3"/>
        <v>44712</v>
      </c>
      <c r="J14" s="302">
        <f t="shared" si="3"/>
        <v>44713</v>
      </c>
      <c r="K14" s="302">
        <f t="shared" si="4"/>
        <v>44714</v>
      </c>
      <c r="L14" s="302">
        <f t="shared" si="4"/>
        <v>44715</v>
      </c>
      <c r="M14" s="302">
        <f t="shared" si="4"/>
        <v>44716</v>
      </c>
      <c r="N14" s="309">
        <f t="shared" si="4"/>
        <v>44717</v>
      </c>
      <c r="O14" s="308">
        <f t="shared" si="4"/>
        <v>44746</v>
      </c>
      <c r="P14" s="304">
        <f t="shared" si="4"/>
        <v>44747</v>
      </c>
      <c r="Q14" s="304">
        <f t="shared" si="4"/>
        <v>44748</v>
      </c>
      <c r="R14" s="304">
        <f t="shared" si="4"/>
        <v>44749</v>
      </c>
      <c r="S14" s="304">
        <f t="shared" si="4"/>
        <v>44750</v>
      </c>
      <c r="T14" s="304">
        <f t="shared" si="4"/>
        <v>44751</v>
      </c>
      <c r="U14" s="303">
        <f t="shared" si="5"/>
        <v>44752</v>
      </c>
    </row>
    <row r="15" spans="1:21">
      <c r="A15" s="317">
        <v>7</v>
      </c>
      <c r="B15" s="316" t="s">
        <v>386</v>
      </c>
      <c r="C15" s="614" t="s">
        <v>387</v>
      </c>
      <c r="D15" s="614"/>
      <c r="E15" s="614"/>
      <c r="F15" s="614"/>
      <c r="G15" s="615"/>
      <c r="H15" s="317">
        <v>8</v>
      </c>
      <c r="I15" s="316" t="s">
        <v>386</v>
      </c>
      <c r="J15" s="614" t="s">
        <v>387</v>
      </c>
      <c r="K15" s="614"/>
      <c r="L15" s="614"/>
      <c r="M15" s="614"/>
      <c r="N15" s="615"/>
      <c r="O15" s="317">
        <v>9</v>
      </c>
      <c r="P15" s="316" t="s">
        <v>386</v>
      </c>
      <c r="Q15" s="614" t="s">
        <v>387</v>
      </c>
      <c r="R15" s="614"/>
      <c r="S15" s="614"/>
      <c r="T15" s="614"/>
      <c r="U15" s="615"/>
    </row>
    <row r="16" spans="1:21">
      <c r="A16" s="315" t="s">
        <v>388</v>
      </c>
      <c r="B16" s="315" t="s">
        <v>389</v>
      </c>
      <c r="C16" s="315" t="s">
        <v>390</v>
      </c>
      <c r="D16" s="315" t="s">
        <v>391</v>
      </c>
      <c r="E16" s="315" t="s">
        <v>35</v>
      </c>
      <c r="F16" s="315" t="s">
        <v>392</v>
      </c>
      <c r="G16" s="314" t="s">
        <v>120</v>
      </c>
      <c r="H16" s="315" t="s">
        <v>117</v>
      </c>
      <c r="I16" s="315" t="s">
        <v>389</v>
      </c>
      <c r="J16" s="315" t="s">
        <v>390</v>
      </c>
      <c r="K16" s="315" t="s">
        <v>391</v>
      </c>
      <c r="L16" s="315" t="s">
        <v>35</v>
      </c>
      <c r="M16" s="315" t="s">
        <v>392</v>
      </c>
      <c r="N16" s="314" t="s">
        <v>120</v>
      </c>
      <c r="O16" s="315" t="s">
        <v>117</v>
      </c>
      <c r="P16" s="315" t="s">
        <v>389</v>
      </c>
      <c r="Q16" s="315" t="s">
        <v>390</v>
      </c>
      <c r="R16" s="315" t="s">
        <v>391</v>
      </c>
      <c r="S16" s="315" t="s">
        <v>35</v>
      </c>
      <c r="T16" s="315" t="s">
        <v>392</v>
      </c>
      <c r="U16" s="314" t="s">
        <v>120</v>
      </c>
    </row>
    <row r="17" spans="1:21" s="302" customFormat="1">
      <c r="A17" s="312">
        <f>DATE($A$6,A15,1)-WEEKDAY(DATE($A$6,A15,1),2)+1</f>
        <v>44739</v>
      </c>
      <c r="B17" s="311">
        <f t="shared" ref="B17:G17" si="6">A17+1</f>
        <v>44740</v>
      </c>
      <c r="C17" s="311">
        <f t="shared" si="6"/>
        <v>44741</v>
      </c>
      <c r="D17" s="311">
        <f t="shared" si="6"/>
        <v>44742</v>
      </c>
      <c r="E17" s="311">
        <f t="shared" si="6"/>
        <v>44743</v>
      </c>
      <c r="F17" s="311">
        <f t="shared" si="6"/>
        <v>44744</v>
      </c>
      <c r="G17" s="313">
        <f t="shared" si="6"/>
        <v>44745</v>
      </c>
      <c r="H17" s="312">
        <f>DATE($A$6,H15,1)-WEEKDAY(DATE($A$6,H15,1),2)+1</f>
        <v>44774</v>
      </c>
      <c r="I17" s="311">
        <f t="shared" ref="I17:N22" si="7">H17+1</f>
        <v>44775</v>
      </c>
      <c r="J17" s="311">
        <f t="shared" si="7"/>
        <v>44776</v>
      </c>
      <c r="K17" s="311">
        <f t="shared" si="7"/>
        <v>44777</v>
      </c>
      <c r="L17" s="311">
        <f t="shared" si="7"/>
        <v>44778</v>
      </c>
      <c r="M17" s="311">
        <f t="shared" si="7"/>
        <v>44779</v>
      </c>
      <c r="N17" s="313">
        <f t="shared" si="7"/>
        <v>44780</v>
      </c>
      <c r="O17" s="312">
        <f>DATE($A$6,O15,1)-WEEKDAY(DATE($A$6,O15,1),2)+1</f>
        <v>44802</v>
      </c>
      <c r="P17" s="311">
        <f t="shared" ref="P17:U17" si="8">O17+1</f>
        <v>44803</v>
      </c>
      <c r="Q17" s="311">
        <f t="shared" si="8"/>
        <v>44804</v>
      </c>
      <c r="R17" s="311">
        <f t="shared" si="8"/>
        <v>44805</v>
      </c>
      <c r="S17" s="311">
        <f t="shared" si="8"/>
        <v>44806</v>
      </c>
      <c r="T17" s="311">
        <f t="shared" si="8"/>
        <v>44807</v>
      </c>
      <c r="U17" s="310">
        <f t="shared" si="8"/>
        <v>44808</v>
      </c>
    </row>
    <row r="18" spans="1:21" s="302" customFormat="1">
      <c r="A18" s="308">
        <f t="shared" ref="A18:G22" si="9">A17+7</f>
        <v>44746</v>
      </c>
      <c r="B18" s="302">
        <f t="shared" si="9"/>
        <v>44747</v>
      </c>
      <c r="C18" s="302">
        <f t="shared" si="9"/>
        <v>44748</v>
      </c>
      <c r="D18" s="302">
        <f t="shared" si="9"/>
        <v>44749</v>
      </c>
      <c r="E18" s="302">
        <f t="shared" si="9"/>
        <v>44750</v>
      </c>
      <c r="F18" s="302">
        <f t="shared" si="9"/>
        <v>44751</v>
      </c>
      <c r="G18" s="307">
        <f t="shared" si="9"/>
        <v>44752</v>
      </c>
      <c r="H18" s="308">
        <f>N17+1</f>
        <v>44781</v>
      </c>
      <c r="I18" s="302">
        <f t="shared" si="7"/>
        <v>44782</v>
      </c>
      <c r="J18" s="302">
        <f t="shared" si="7"/>
        <v>44783</v>
      </c>
      <c r="K18" s="302">
        <f t="shared" si="7"/>
        <v>44784</v>
      </c>
      <c r="L18" s="302">
        <f t="shared" si="7"/>
        <v>44785</v>
      </c>
      <c r="M18" s="302">
        <f t="shared" si="7"/>
        <v>44786</v>
      </c>
      <c r="N18" s="321">
        <f t="shared" si="7"/>
        <v>44787</v>
      </c>
      <c r="O18" s="308">
        <f t="shared" ref="O18:U22" si="10">O17+7</f>
        <v>44809</v>
      </c>
      <c r="P18" s="302">
        <f t="shared" si="10"/>
        <v>44810</v>
      </c>
      <c r="Q18" s="302">
        <f t="shared" si="10"/>
        <v>44811</v>
      </c>
      <c r="R18" s="302">
        <f t="shared" si="10"/>
        <v>44812</v>
      </c>
      <c r="S18" s="302">
        <f t="shared" si="10"/>
        <v>44813</v>
      </c>
      <c r="T18" s="302">
        <f t="shared" si="10"/>
        <v>44814</v>
      </c>
      <c r="U18" s="307">
        <f t="shared" si="10"/>
        <v>44815</v>
      </c>
    </row>
    <row r="19" spans="1:21" s="302" customFormat="1">
      <c r="A19" s="308">
        <f t="shared" si="9"/>
        <v>44753</v>
      </c>
      <c r="B19" s="302">
        <f t="shared" si="9"/>
        <v>44754</v>
      </c>
      <c r="C19" s="302">
        <f t="shared" si="9"/>
        <v>44755</v>
      </c>
      <c r="D19" s="302">
        <f t="shared" si="9"/>
        <v>44756</v>
      </c>
      <c r="E19" s="302">
        <f t="shared" si="9"/>
        <v>44757</v>
      </c>
      <c r="F19" s="302">
        <f t="shared" si="9"/>
        <v>44758</v>
      </c>
      <c r="G19" s="307">
        <f t="shared" si="9"/>
        <v>44759</v>
      </c>
      <c r="H19" s="308">
        <f>N18+1</f>
        <v>44788</v>
      </c>
      <c r="I19" s="302">
        <f t="shared" si="7"/>
        <v>44789</v>
      </c>
      <c r="J19" s="302">
        <f t="shared" si="7"/>
        <v>44790</v>
      </c>
      <c r="K19" s="302">
        <f t="shared" si="7"/>
        <v>44791</v>
      </c>
      <c r="L19" s="302">
        <f t="shared" si="7"/>
        <v>44792</v>
      </c>
      <c r="M19" s="302">
        <f t="shared" si="7"/>
        <v>44793</v>
      </c>
      <c r="N19" s="321">
        <f t="shared" si="7"/>
        <v>44794</v>
      </c>
      <c r="O19" s="308">
        <f t="shared" si="10"/>
        <v>44816</v>
      </c>
      <c r="P19" s="302">
        <f t="shared" si="10"/>
        <v>44817</v>
      </c>
      <c r="Q19" s="302">
        <f t="shared" si="10"/>
        <v>44818</v>
      </c>
      <c r="R19" s="302">
        <f t="shared" si="10"/>
        <v>44819</v>
      </c>
      <c r="S19" s="302">
        <f t="shared" si="10"/>
        <v>44820</v>
      </c>
      <c r="T19" s="302">
        <f t="shared" si="10"/>
        <v>44821</v>
      </c>
      <c r="U19" s="307">
        <f t="shared" si="10"/>
        <v>44822</v>
      </c>
    </row>
    <row r="20" spans="1:21" s="302" customFormat="1">
      <c r="A20" s="308">
        <f t="shared" si="9"/>
        <v>44760</v>
      </c>
      <c r="B20" s="302">
        <f t="shared" si="9"/>
        <v>44761</v>
      </c>
      <c r="C20" s="302">
        <f t="shared" si="9"/>
        <v>44762</v>
      </c>
      <c r="D20" s="302">
        <f t="shared" si="9"/>
        <v>44763</v>
      </c>
      <c r="E20" s="302">
        <f t="shared" si="9"/>
        <v>44764</v>
      </c>
      <c r="F20" s="302">
        <f t="shared" si="9"/>
        <v>44765</v>
      </c>
      <c r="G20" s="307">
        <f t="shared" si="9"/>
        <v>44766</v>
      </c>
      <c r="H20" s="308">
        <f>N19+1</f>
        <v>44795</v>
      </c>
      <c r="I20" s="302">
        <f t="shared" si="7"/>
        <v>44796</v>
      </c>
      <c r="J20" s="302">
        <f t="shared" si="7"/>
        <v>44797</v>
      </c>
      <c r="K20" s="302">
        <f t="shared" si="7"/>
        <v>44798</v>
      </c>
      <c r="L20" s="302">
        <f t="shared" si="7"/>
        <v>44799</v>
      </c>
      <c r="M20" s="302">
        <f t="shared" si="7"/>
        <v>44800</v>
      </c>
      <c r="N20" s="321">
        <f t="shared" si="7"/>
        <v>44801</v>
      </c>
      <c r="O20" s="308">
        <f t="shared" si="10"/>
        <v>44823</v>
      </c>
      <c r="P20" s="302">
        <f t="shared" si="10"/>
        <v>44824</v>
      </c>
      <c r="Q20" s="302">
        <f t="shared" si="10"/>
        <v>44825</v>
      </c>
      <c r="R20" s="302">
        <f t="shared" si="10"/>
        <v>44826</v>
      </c>
      <c r="S20" s="302">
        <f t="shared" si="10"/>
        <v>44827</v>
      </c>
      <c r="T20" s="302">
        <f t="shared" si="10"/>
        <v>44828</v>
      </c>
      <c r="U20" s="307">
        <f t="shared" si="10"/>
        <v>44829</v>
      </c>
    </row>
    <row r="21" spans="1:21" s="302" customFormat="1">
      <c r="A21" s="308">
        <f t="shared" si="9"/>
        <v>44767</v>
      </c>
      <c r="B21" s="302">
        <f t="shared" si="9"/>
        <v>44768</v>
      </c>
      <c r="C21" s="302">
        <f t="shared" si="9"/>
        <v>44769</v>
      </c>
      <c r="D21" s="302">
        <f t="shared" si="9"/>
        <v>44770</v>
      </c>
      <c r="E21" s="302">
        <f t="shared" si="9"/>
        <v>44771</v>
      </c>
      <c r="F21" s="302">
        <f t="shared" si="9"/>
        <v>44772</v>
      </c>
      <c r="G21" s="307">
        <f t="shared" si="9"/>
        <v>44773</v>
      </c>
      <c r="H21" s="308">
        <f>H20+7</f>
        <v>44802</v>
      </c>
      <c r="I21" s="302">
        <f t="shared" si="7"/>
        <v>44803</v>
      </c>
      <c r="J21" s="302">
        <f t="shared" si="7"/>
        <v>44804</v>
      </c>
      <c r="K21" s="302">
        <f t="shared" si="7"/>
        <v>44805</v>
      </c>
      <c r="L21" s="302">
        <f t="shared" si="7"/>
        <v>44806</v>
      </c>
      <c r="M21" s="302">
        <f t="shared" si="7"/>
        <v>44807</v>
      </c>
      <c r="N21" s="321">
        <f t="shared" si="7"/>
        <v>44808</v>
      </c>
      <c r="O21" s="308">
        <f t="shared" si="10"/>
        <v>44830</v>
      </c>
      <c r="P21" s="302">
        <f t="shared" si="10"/>
        <v>44831</v>
      </c>
      <c r="Q21" s="302">
        <f t="shared" si="10"/>
        <v>44832</v>
      </c>
      <c r="R21" s="302">
        <f t="shared" si="10"/>
        <v>44833</v>
      </c>
      <c r="S21" s="302">
        <f t="shared" si="10"/>
        <v>44834</v>
      </c>
      <c r="T21" s="302">
        <f t="shared" si="10"/>
        <v>44835</v>
      </c>
      <c r="U21" s="320">
        <f t="shared" si="10"/>
        <v>44836</v>
      </c>
    </row>
    <row r="22" spans="1:21" s="302" customFormat="1">
      <c r="A22" s="308">
        <f t="shared" si="9"/>
        <v>44774</v>
      </c>
      <c r="B22" s="302">
        <f t="shared" si="9"/>
        <v>44775</v>
      </c>
      <c r="C22" s="302">
        <f t="shared" si="9"/>
        <v>44776</v>
      </c>
      <c r="D22" s="302">
        <f t="shared" si="9"/>
        <v>44777</v>
      </c>
      <c r="E22" s="302">
        <f t="shared" si="9"/>
        <v>44778</v>
      </c>
      <c r="F22" s="302">
        <f t="shared" si="9"/>
        <v>44779</v>
      </c>
      <c r="G22" s="307">
        <f t="shared" si="9"/>
        <v>44780</v>
      </c>
      <c r="H22" s="305">
        <f>N21+1</f>
        <v>44809</v>
      </c>
      <c r="I22" s="302">
        <f t="shared" si="7"/>
        <v>44810</v>
      </c>
      <c r="J22" s="302">
        <f t="shared" si="7"/>
        <v>44811</v>
      </c>
      <c r="K22" s="302">
        <f t="shared" si="7"/>
        <v>44812</v>
      </c>
      <c r="L22" s="302">
        <f t="shared" si="7"/>
        <v>44813</v>
      </c>
      <c r="M22" s="302">
        <f t="shared" si="7"/>
        <v>44814</v>
      </c>
      <c r="N22" s="319">
        <f t="shared" si="7"/>
        <v>44815</v>
      </c>
      <c r="O22" s="305">
        <f t="shared" si="10"/>
        <v>44837</v>
      </c>
      <c r="P22" s="304">
        <f t="shared" si="10"/>
        <v>44838</v>
      </c>
      <c r="Q22" s="304">
        <f t="shared" si="10"/>
        <v>44839</v>
      </c>
      <c r="R22" s="304">
        <f t="shared" si="10"/>
        <v>44840</v>
      </c>
      <c r="S22" s="304">
        <f t="shared" si="10"/>
        <v>44841</v>
      </c>
      <c r="T22" s="304">
        <f t="shared" si="10"/>
        <v>44842</v>
      </c>
      <c r="U22" s="318">
        <f t="shared" si="10"/>
        <v>44843</v>
      </c>
    </row>
    <row r="23" spans="1:21">
      <c r="A23" s="317">
        <v>10</v>
      </c>
      <c r="B23" s="316" t="s">
        <v>386</v>
      </c>
      <c r="C23" s="614" t="s">
        <v>387</v>
      </c>
      <c r="D23" s="614"/>
      <c r="E23" s="614"/>
      <c r="F23" s="614"/>
      <c r="G23" s="615"/>
      <c r="H23" s="317">
        <v>11</v>
      </c>
      <c r="I23" s="316" t="s">
        <v>386</v>
      </c>
      <c r="J23" s="614" t="s">
        <v>387</v>
      </c>
      <c r="K23" s="614"/>
      <c r="L23" s="614"/>
      <c r="M23" s="614"/>
      <c r="N23" s="615"/>
      <c r="O23" s="317">
        <v>12</v>
      </c>
      <c r="P23" s="316" t="s">
        <v>386</v>
      </c>
      <c r="Q23" s="614" t="s">
        <v>387</v>
      </c>
      <c r="R23" s="614"/>
      <c r="S23" s="614"/>
      <c r="T23" s="614"/>
      <c r="U23" s="615"/>
    </row>
    <row r="24" spans="1:21">
      <c r="A24" s="315" t="s">
        <v>388</v>
      </c>
      <c r="B24" s="315" t="s">
        <v>389</v>
      </c>
      <c r="C24" s="315" t="s">
        <v>390</v>
      </c>
      <c r="D24" s="315" t="s">
        <v>391</v>
      </c>
      <c r="E24" s="315" t="s">
        <v>35</v>
      </c>
      <c r="F24" s="315" t="s">
        <v>392</v>
      </c>
      <c r="G24" s="314" t="s">
        <v>120</v>
      </c>
      <c r="H24" s="315" t="s">
        <v>117</v>
      </c>
      <c r="I24" s="315" t="s">
        <v>389</v>
      </c>
      <c r="J24" s="315" t="s">
        <v>390</v>
      </c>
      <c r="K24" s="315" t="s">
        <v>391</v>
      </c>
      <c r="L24" s="315" t="s">
        <v>35</v>
      </c>
      <c r="M24" s="315" t="s">
        <v>392</v>
      </c>
      <c r="N24" s="314" t="s">
        <v>120</v>
      </c>
      <c r="O24" s="315" t="s">
        <v>117</v>
      </c>
      <c r="P24" s="315" t="s">
        <v>389</v>
      </c>
      <c r="Q24" s="315" t="s">
        <v>390</v>
      </c>
      <c r="R24" s="315" t="s">
        <v>391</v>
      </c>
      <c r="S24" s="315" t="s">
        <v>35</v>
      </c>
      <c r="T24" s="315" t="s">
        <v>392</v>
      </c>
      <c r="U24" s="314" t="s">
        <v>120</v>
      </c>
    </row>
    <row r="25" spans="1:21" s="302" customFormat="1">
      <c r="A25" s="312">
        <f>DATE($A$6,A23,1)-WEEKDAY(DATE($A$6,A23,1),2)+1</f>
        <v>44830</v>
      </c>
      <c r="B25" s="311">
        <f t="shared" ref="B25:G25" si="11">A25+1</f>
        <v>44831</v>
      </c>
      <c r="C25" s="311">
        <f t="shared" si="11"/>
        <v>44832</v>
      </c>
      <c r="D25" s="311">
        <f t="shared" si="11"/>
        <v>44833</v>
      </c>
      <c r="E25" s="311">
        <f t="shared" si="11"/>
        <v>44834</v>
      </c>
      <c r="F25" s="311">
        <f t="shared" si="11"/>
        <v>44835</v>
      </c>
      <c r="G25" s="313">
        <f t="shared" si="11"/>
        <v>44836</v>
      </c>
      <c r="H25" s="312">
        <f>DATE($A$6,H23,1)-WEEKDAY(DATE($A$6,H23,1),2)+1</f>
        <v>44865</v>
      </c>
      <c r="I25" s="311">
        <f t="shared" ref="I25:N25" si="12">H25+1</f>
        <v>44866</v>
      </c>
      <c r="J25" s="311">
        <f t="shared" si="12"/>
        <v>44867</v>
      </c>
      <c r="K25" s="311">
        <f t="shared" si="12"/>
        <v>44868</v>
      </c>
      <c r="L25" s="311">
        <f t="shared" si="12"/>
        <v>44869</v>
      </c>
      <c r="M25" s="311">
        <f t="shared" si="12"/>
        <v>44870</v>
      </c>
      <c r="N25" s="313">
        <f t="shared" si="12"/>
        <v>44871</v>
      </c>
      <c r="O25" s="312">
        <f>DATE($A$6,O23,1)-WEEKDAY(DATE($A$6,O23,1),2)+1</f>
        <v>44893</v>
      </c>
      <c r="P25" s="311">
        <f t="shared" ref="P25:U25" si="13">O25+1</f>
        <v>44894</v>
      </c>
      <c r="Q25" s="311">
        <f t="shared" si="13"/>
        <v>44895</v>
      </c>
      <c r="R25" s="311">
        <f t="shared" si="13"/>
        <v>44896</v>
      </c>
      <c r="S25" s="311">
        <f t="shared" si="13"/>
        <v>44897</v>
      </c>
      <c r="T25" s="311">
        <f t="shared" si="13"/>
        <v>44898</v>
      </c>
      <c r="U25" s="310">
        <f t="shared" si="13"/>
        <v>44899</v>
      </c>
    </row>
    <row r="26" spans="1:21" s="302" customFormat="1">
      <c r="A26" s="308">
        <f t="shared" ref="A26:J30" si="14">A25+7</f>
        <v>44837</v>
      </c>
      <c r="B26" s="302">
        <f t="shared" si="14"/>
        <v>44838</v>
      </c>
      <c r="C26" s="302">
        <f t="shared" si="14"/>
        <v>44839</v>
      </c>
      <c r="D26" s="302">
        <f t="shared" si="14"/>
        <v>44840</v>
      </c>
      <c r="E26" s="302">
        <f t="shared" si="14"/>
        <v>44841</v>
      </c>
      <c r="F26" s="302">
        <f t="shared" si="14"/>
        <v>44842</v>
      </c>
      <c r="G26" s="309">
        <f t="shared" si="14"/>
        <v>44843</v>
      </c>
      <c r="H26" s="308">
        <f t="shared" si="14"/>
        <v>44872</v>
      </c>
      <c r="I26" s="302">
        <f t="shared" si="14"/>
        <v>44873</v>
      </c>
      <c r="J26" s="302">
        <f t="shared" si="14"/>
        <v>44874</v>
      </c>
      <c r="K26" s="302">
        <f t="shared" ref="K26:T30" si="15">K25+7</f>
        <v>44875</v>
      </c>
      <c r="L26" s="302">
        <f t="shared" si="15"/>
        <v>44876</v>
      </c>
      <c r="M26" s="302">
        <f t="shared" si="15"/>
        <v>44877</v>
      </c>
      <c r="N26" s="309">
        <f t="shared" si="15"/>
        <v>44878</v>
      </c>
      <c r="O26" s="308">
        <f t="shared" si="15"/>
        <v>44900</v>
      </c>
      <c r="P26" s="302">
        <f t="shared" si="15"/>
        <v>44901</v>
      </c>
      <c r="Q26" s="302">
        <f t="shared" si="15"/>
        <v>44902</v>
      </c>
      <c r="R26" s="302">
        <f t="shared" si="15"/>
        <v>44903</v>
      </c>
      <c r="S26" s="302">
        <f t="shared" si="15"/>
        <v>44904</v>
      </c>
      <c r="T26" s="302">
        <f t="shared" si="15"/>
        <v>44905</v>
      </c>
      <c r="U26" s="307">
        <f t="shared" ref="U26:U30" si="16">U25+7</f>
        <v>44906</v>
      </c>
    </row>
    <row r="27" spans="1:21" s="302" customFormat="1">
      <c r="A27" s="308">
        <f t="shared" si="14"/>
        <v>44844</v>
      </c>
      <c r="B27" s="302">
        <f t="shared" si="14"/>
        <v>44845</v>
      </c>
      <c r="C27" s="302">
        <f t="shared" si="14"/>
        <v>44846</v>
      </c>
      <c r="D27" s="302">
        <f t="shared" si="14"/>
        <v>44847</v>
      </c>
      <c r="E27" s="302">
        <f t="shared" si="14"/>
        <v>44848</v>
      </c>
      <c r="F27" s="302">
        <f t="shared" si="14"/>
        <v>44849</v>
      </c>
      <c r="G27" s="309">
        <f t="shared" si="14"/>
        <v>44850</v>
      </c>
      <c r="H27" s="308">
        <f t="shared" si="14"/>
        <v>44879</v>
      </c>
      <c r="I27" s="302">
        <f t="shared" si="14"/>
        <v>44880</v>
      </c>
      <c r="J27" s="302">
        <f t="shared" si="14"/>
        <v>44881</v>
      </c>
      <c r="K27" s="302">
        <f t="shared" si="15"/>
        <v>44882</v>
      </c>
      <c r="L27" s="302">
        <f t="shared" si="15"/>
        <v>44883</v>
      </c>
      <c r="M27" s="302">
        <f t="shared" si="15"/>
        <v>44884</v>
      </c>
      <c r="N27" s="309">
        <f t="shared" si="15"/>
        <v>44885</v>
      </c>
      <c r="O27" s="308">
        <f t="shared" si="15"/>
        <v>44907</v>
      </c>
      <c r="P27" s="302">
        <f t="shared" si="15"/>
        <v>44908</v>
      </c>
      <c r="Q27" s="302">
        <f t="shared" si="15"/>
        <v>44909</v>
      </c>
      <c r="R27" s="302">
        <f t="shared" si="15"/>
        <v>44910</v>
      </c>
      <c r="S27" s="302">
        <f t="shared" si="15"/>
        <v>44911</v>
      </c>
      <c r="T27" s="302">
        <f t="shared" si="15"/>
        <v>44912</v>
      </c>
      <c r="U27" s="307">
        <f t="shared" si="16"/>
        <v>44913</v>
      </c>
    </row>
    <row r="28" spans="1:21" s="302" customFormat="1">
      <c r="A28" s="308">
        <f t="shared" si="14"/>
        <v>44851</v>
      </c>
      <c r="B28" s="302">
        <f t="shared" si="14"/>
        <v>44852</v>
      </c>
      <c r="C28" s="302">
        <f t="shared" si="14"/>
        <v>44853</v>
      </c>
      <c r="D28" s="302">
        <f t="shared" si="14"/>
        <v>44854</v>
      </c>
      <c r="E28" s="302">
        <f t="shared" si="14"/>
        <v>44855</v>
      </c>
      <c r="F28" s="302">
        <f t="shared" si="14"/>
        <v>44856</v>
      </c>
      <c r="G28" s="309">
        <f t="shared" si="14"/>
        <v>44857</v>
      </c>
      <c r="H28" s="308">
        <f t="shared" si="14"/>
        <v>44886</v>
      </c>
      <c r="I28" s="302">
        <f t="shared" si="14"/>
        <v>44887</v>
      </c>
      <c r="J28" s="302">
        <f t="shared" si="14"/>
        <v>44888</v>
      </c>
      <c r="K28" s="302">
        <f t="shared" si="15"/>
        <v>44889</v>
      </c>
      <c r="L28" s="302">
        <f t="shared" si="15"/>
        <v>44890</v>
      </c>
      <c r="M28" s="302">
        <f t="shared" si="15"/>
        <v>44891</v>
      </c>
      <c r="N28" s="309">
        <f t="shared" si="15"/>
        <v>44892</v>
      </c>
      <c r="O28" s="308">
        <f t="shared" si="15"/>
        <v>44914</v>
      </c>
      <c r="P28" s="302">
        <f t="shared" si="15"/>
        <v>44915</v>
      </c>
      <c r="Q28" s="302">
        <f t="shared" si="15"/>
        <v>44916</v>
      </c>
      <c r="R28" s="302">
        <f t="shared" si="15"/>
        <v>44917</v>
      </c>
      <c r="S28" s="302">
        <f t="shared" si="15"/>
        <v>44918</v>
      </c>
      <c r="T28" s="302">
        <f t="shared" si="15"/>
        <v>44919</v>
      </c>
      <c r="U28" s="307">
        <f t="shared" si="16"/>
        <v>44920</v>
      </c>
    </row>
    <row r="29" spans="1:21" s="302" customFormat="1">
      <c r="A29" s="308">
        <f t="shared" si="14"/>
        <v>44858</v>
      </c>
      <c r="B29" s="302">
        <f t="shared" si="14"/>
        <v>44859</v>
      </c>
      <c r="C29" s="302">
        <f t="shared" si="14"/>
        <v>44860</v>
      </c>
      <c r="D29" s="302">
        <f t="shared" si="14"/>
        <v>44861</v>
      </c>
      <c r="E29" s="302">
        <f t="shared" si="14"/>
        <v>44862</v>
      </c>
      <c r="F29" s="302">
        <f t="shared" si="14"/>
        <v>44863</v>
      </c>
      <c r="G29" s="309">
        <f t="shared" si="14"/>
        <v>44864</v>
      </c>
      <c r="H29" s="308">
        <f t="shared" si="14"/>
        <v>44893</v>
      </c>
      <c r="I29" s="302">
        <f t="shared" si="14"/>
        <v>44894</v>
      </c>
      <c r="J29" s="302">
        <f t="shared" si="14"/>
        <v>44895</v>
      </c>
      <c r="K29" s="302">
        <f t="shared" si="15"/>
        <v>44896</v>
      </c>
      <c r="L29" s="302">
        <f t="shared" si="15"/>
        <v>44897</v>
      </c>
      <c r="M29" s="302">
        <f t="shared" si="15"/>
        <v>44898</v>
      </c>
      <c r="N29" s="309">
        <f t="shared" si="15"/>
        <v>44899</v>
      </c>
      <c r="O29" s="308">
        <f t="shared" si="15"/>
        <v>44921</v>
      </c>
      <c r="P29" s="302">
        <f t="shared" si="15"/>
        <v>44922</v>
      </c>
      <c r="Q29" s="302">
        <f t="shared" si="15"/>
        <v>44923</v>
      </c>
      <c r="R29" s="302">
        <f t="shared" si="15"/>
        <v>44924</v>
      </c>
      <c r="S29" s="302">
        <f t="shared" si="15"/>
        <v>44925</v>
      </c>
      <c r="T29" s="302">
        <f t="shared" si="15"/>
        <v>44926</v>
      </c>
      <c r="U29" s="307">
        <f t="shared" si="16"/>
        <v>44927</v>
      </c>
    </row>
    <row r="30" spans="1:21">
      <c r="A30" s="305">
        <f t="shared" si="14"/>
        <v>44865</v>
      </c>
      <c r="B30" s="304">
        <f t="shared" si="14"/>
        <v>44866</v>
      </c>
      <c r="C30" s="304">
        <f t="shared" si="14"/>
        <v>44867</v>
      </c>
      <c r="D30" s="304">
        <f t="shared" si="14"/>
        <v>44868</v>
      </c>
      <c r="E30" s="304">
        <f t="shared" si="14"/>
        <v>44869</v>
      </c>
      <c r="F30" s="304">
        <f t="shared" si="14"/>
        <v>44870</v>
      </c>
      <c r="G30" s="303">
        <f t="shared" si="14"/>
        <v>44871</v>
      </c>
      <c r="H30" s="305">
        <f t="shared" si="14"/>
        <v>44900</v>
      </c>
      <c r="I30" s="304">
        <f t="shared" si="14"/>
        <v>44901</v>
      </c>
      <c r="J30" s="304">
        <f t="shared" si="14"/>
        <v>44902</v>
      </c>
      <c r="K30" s="304">
        <f t="shared" si="15"/>
        <v>44903</v>
      </c>
      <c r="L30" s="304">
        <f t="shared" si="15"/>
        <v>44904</v>
      </c>
      <c r="M30" s="304">
        <f t="shared" si="15"/>
        <v>44905</v>
      </c>
      <c r="N30" s="306">
        <f t="shared" si="15"/>
        <v>44906</v>
      </c>
      <c r="O30" s="305">
        <f t="shared" si="15"/>
        <v>44928</v>
      </c>
      <c r="P30" s="304">
        <f t="shared" si="15"/>
        <v>44929</v>
      </c>
      <c r="Q30" s="304">
        <f t="shared" si="15"/>
        <v>44930</v>
      </c>
      <c r="R30" s="304">
        <f t="shared" si="15"/>
        <v>44931</v>
      </c>
      <c r="S30" s="304">
        <f t="shared" si="15"/>
        <v>44932</v>
      </c>
      <c r="T30" s="304">
        <f t="shared" si="15"/>
        <v>44933</v>
      </c>
      <c r="U30" s="303">
        <f t="shared" si="16"/>
        <v>44934</v>
      </c>
    </row>
    <row r="31" spans="1:21" ht="9" customHeight="1">
      <c r="I31" s="302"/>
      <c r="J31" s="302"/>
      <c r="K31" s="302"/>
      <c r="L31" s="302"/>
      <c r="M31" s="302"/>
      <c r="N31" s="302"/>
      <c r="O31" s="302"/>
    </row>
    <row r="32" spans="1:21">
      <c r="A32" s="616">
        <v>2023</v>
      </c>
      <c r="B32" s="616"/>
      <c r="C32" s="617">
        <v>44927</v>
      </c>
      <c r="D32" s="617"/>
      <c r="E32" s="617"/>
    </row>
    <row r="33" spans="1:21">
      <c r="A33" s="317">
        <v>1</v>
      </c>
      <c r="B33" s="316" t="s">
        <v>393</v>
      </c>
      <c r="C33" s="614" t="s">
        <v>387</v>
      </c>
      <c r="D33" s="614"/>
      <c r="E33" s="614"/>
      <c r="F33" s="614"/>
      <c r="G33" s="615"/>
      <c r="H33" s="317">
        <v>2</v>
      </c>
      <c r="I33" s="316" t="s">
        <v>386</v>
      </c>
      <c r="J33" s="614" t="s">
        <v>387</v>
      </c>
      <c r="K33" s="614"/>
      <c r="L33" s="614"/>
      <c r="M33" s="614"/>
      <c r="N33" s="615"/>
      <c r="O33" s="317">
        <v>3</v>
      </c>
      <c r="P33" s="316" t="s">
        <v>386</v>
      </c>
      <c r="Q33" s="614" t="s">
        <v>387</v>
      </c>
      <c r="R33" s="614"/>
      <c r="S33" s="614"/>
      <c r="T33" s="614"/>
      <c r="U33" s="615"/>
    </row>
    <row r="34" spans="1:21">
      <c r="A34" s="315" t="s">
        <v>388</v>
      </c>
      <c r="B34" s="315" t="s">
        <v>389</v>
      </c>
      <c r="C34" s="315" t="s">
        <v>390</v>
      </c>
      <c r="D34" s="315" t="s">
        <v>391</v>
      </c>
      <c r="E34" s="315" t="s">
        <v>35</v>
      </c>
      <c r="F34" s="315" t="s">
        <v>392</v>
      </c>
      <c r="G34" s="314" t="s">
        <v>120</v>
      </c>
      <c r="H34" s="315" t="s">
        <v>117</v>
      </c>
      <c r="I34" s="315" t="s">
        <v>389</v>
      </c>
      <c r="J34" s="315" t="s">
        <v>390</v>
      </c>
      <c r="K34" s="315" t="s">
        <v>391</v>
      </c>
      <c r="L34" s="315" t="s">
        <v>35</v>
      </c>
      <c r="M34" s="315" t="s">
        <v>392</v>
      </c>
      <c r="N34" s="314" t="s">
        <v>120</v>
      </c>
      <c r="O34" s="315" t="s">
        <v>117</v>
      </c>
      <c r="P34" s="315" t="s">
        <v>389</v>
      </c>
      <c r="Q34" s="315" t="s">
        <v>390</v>
      </c>
      <c r="R34" s="315" t="s">
        <v>391</v>
      </c>
      <c r="S34" s="315" t="s">
        <v>35</v>
      </c>
      <c r="T34" s="315" t="s">
        <v>392</v>
      </c>
      <c r="U34" s="314" t="s">
        <v>120</v>
      </c>
    </row>
    <row r="35" spans="1:21" s="302" customFormat="1">
      <c r="A35" s="312">
        <f>DATE($A$32,A33,1)-WEEKDAY(DATE($A$32,A33,1),2)+1</f>
        <v>44921</v>
      </c>
      <c r="B35" s="311">
        <f t="shared" ref="B35:G40" si="17">A35+1</f>
        <v>44922</v>
      </c>
      <c r="C35" s="311">
        <f t="shared" si="17"/>
        <v>44923</v>
      </c>
      <c r="D35" s="311">
        <f t="shared" si="17"/>
        <v>44924</v>
      </c>
      <c r="E35" s="311">
        <f t="shared" si="17"/>
        <v>44925</v>
      </c>
      <c r="F35" s="311">
        <f t="shared" si="17"/>
        <v>44926</v>
      </c>
      <c r="G35" s="313">
        <f t="shared" si="17"/>
        <v>44927</v>
      </c>
      <c r="H35" s="312">
        <f>DATE($A$32,H33,1)-WEEKDAY(DATE($A$32,H33,1),2)+1</f>
        <v>44956</v>
      </c>
      <c r="I35" s="311">
        <f t="shared" ref="I35:N35" si="18">H35+1</f>
        <v>44957</v>
      </c>
      <c r="J35" s="311">
        <f t="shared" si="18"/>
        <v>44958</v>
      </c>
      <c r="K35" s="311">
        <f t="shared" si="18"/>
        <v>44959</v>
      </c>
      <c r="L35" s="311">
        <f t="shared" si="18"/>
        <v>44960</v>
      </c>
      <c r="M35" s="311">
        <f t="shared" si="18"/>
        <v>44961</v>
      </c>
      <c r="N35" s="313">
        <f t="shared" si="18"/>
        <v>44962</v>
      </c>
      <c r="O35" s="312">
        <f>DATE($A$32,O33,1)-WEEKDAY(DATE($A$32,O33,1),2)+1</f>
        <v>44984</v>
      </c>
      <c r="P35" s="311">
        <f t="shared" ref="P35:U35" si="19">O35+1</f>
        <v>44985</v>
      </c>
      <c r="Q35" s="311">
        <f t="shared" si="19"/>
        <v>44986</v>
      </c>
      <c r="R35" s="311">
        <f t="shared" si="19"/>
        <v>44987</v>
      </c>
      <c r="S35" s="311">
        <f t="shared" si="19"/>
        <v>44988</v>
      </c>
      <c r="T35" s="311">
        <f t="shared" si="19"/>
        <v>44989</v>
      </c>
      <c r="U35" s="310">
        <f t="shared" si="19"/>
        <v>44990</v>
      </c>
    </row>
    <row r="36" spans="1:21" s="302" customFormat="1">
      <c r="A36" s="308">
        <f>A35+7</f>
        <v>44928</v>
      </c>
      <c r="B36" s="302">
        <f t="shared" si="17"/>
        <v>44929</v>
      </c>
      <c r="C36" s="302">
        <f t="shared" si="17"/>
        <v>44930</v>
      </c>
      <c r="D36" s="302">
        <f t="shared" si="17"/>
        <v>44931</v>
      </c>
      <c r="E36" s="302">
        <f t="shared" si="17"/>
        <v>44932</v>
      </c>
      <c r="F36" s="302">
        <f t="shared" si="17"/>
        <v>44933</v>
      </c>
      <c r="G36" s="309">
        <f t="shared" si="17"/>
        <v>44934</v>
      </c>
      <c r="H36" s="308">
        <f t="shared" ref="H36:U40" si="20">H35+7</f>
        <v>44963</v>
      </c>
      <c r="I36" s="302">
        <f t="shared" si="20"/>
        <v>44964</v>
      </c>
      <c r="J36" s="302">
        <f t="shared" si="20"/>
        <v>44965</v>
      </c>
      <c r="K36" s="302">
        <f t="shared" si="20"/>
        <v>44966</v>
      </c>
      <c r="L36" s="302">
        <f t="shared" si="20"/>
        <v>44967</v>
      </c>
      <c r="M36" s="302">
        <f t="shared" si="20"/>
        <v>44968</v>
      </c>
      <c r="N36" s="309">
        <f t="shared" si="20"/>
        <v>44969</v>
      </c>
      <c r="O36" s="308">
        <f t="shared" si="20"/>
        <v>44991</v>
      </c>
      <c r="P36" s="302">
        <f t="shared" si="20"/>
        <v>44992</v>
      </c>
      <c r="Q36" s="302">
        <f t="shared" si="20"/>
        <v>44993</v>
      </c>
      <c r="R36" s="302">
        <f t="shared" si="20"/>
        <v>44994</v>
      </c>
      <c r="S36" s="302">
        <f t="shared" si="20"/>
        <v>44995</v>
      </c>
      <c r="T36" s="302">
        <f t="shared" si="20"/>
        <v>44996</v>
      </c>
      <c r="U36" s="307">
        <f t="shared" si="20"/>
        <v>44997</v>
      </c>
    </row>
    <row r="37" spans="1:21" s="302" customFormat="1">
      <c r="A37" s="308">
        <f>A36+7</f>
        <v>44935</v>
      </c>
      <c r="B37" s="302">
        <f t="shared" si="17"/>
        <v>44936</v>
      </c>
      <c r="C37" s="302">
        <f t="shared" si="17"/>
        <v>44937</v>
      </c>
      <c r="D37" s="302">
        <f t="shared" si="17"/>
        <v>44938</v>
      </c>
      <c r="E37" s="302">
        <f t="shared" si="17"/>
        <v>44939</v>
      </c>
      <c r="F37" s="302">
        <f t="shared" si="17"/>
        <v>44940</v>
      </c>
      <c r="G37" s="309">
        <f t="shared" si="17"/>
        <v>44941</v>
      </c>
      <c r="H37" s="308">
        <f t="shared" si="20"/>
        <v>44970</v>
      </c>
      <c r="I37" s="302">
        <f t="shared" si="20"/>
        <v>44971</v>
      </c>
      <c r="J37" s="302">
        <f t="shared" si="20"/>
        <v>44972</v>
      </c>
      <c r="K37" s="302">
        <f t="shared" si="20"/>
        <v>44973</v>
      </c>
      <c r="L37" s="302">
        <f t="shared" si="20"/>
        <v>44974</v>
      </c>
      <c r="M37" s="302">
        <f t="shared" si="20"/>
        <v>44975</v>
      </c>
      <c r="N37" s="309">
        <f t="shared" si="20"/>
        <v>44976</v>
      </c>
      <c r="O37" s="308">
        <f t="shared" si="20"/>
        <v>44998</v>
      </c>
      <c r="P37" s="302">
        <f t="shared" si="20"/>
        <v>44999</v>
      </c>
      <c r="Q37" s="302">
        <f t="shared" si="20"/>
        <v>45000</v>
      </c>
      <c r="R37" s="302">
        <f t="shared" si="20"/>
        <v>45001</v>
      </c>
      <c r="S37" s="302">
        <f t="shared" si="20"/>
        <v>45002</v>
      </c>
      <c r="T37" s="302">
        <f t="shared" si="20"/>
        <v>45003</v>
      </c>
      <c r="U37" s="307">
        <f t="shared" si="20"/>
        <v>45004</v>
      </c>
    </row>
    <row r="38" spans="1:21" s="302" customFormat="1">
      <c r="A38" s="308">
        <f>A37+7</f>
        <v>44942</v>
      </c>
      <c r="B38" s="302">
        <f t="shared" si="17"/>
        <v>44943</v>
      </c>
      <c r="C38" s="302">
        <f t="shared" si="17"/>
        <v>44944</v>
      </c>
      <c r="D38" s="302">
        <f t="shared" si="17"/>
        <v>44945</v>
      </c>
      <c r="E38" s="302">
        <f t="shared" si="17"/>
        <v>44946</v>
      </c>
      <c r="F38" s="302">
        <f t="shared" si="17"/>
        <v>44947</v>
      </c>
      <c r="G38" s="309">
        <f t="shared" si="17"/>
        <v>44948</v>
      </c>
      <c r="H38" s="308">
        <f t="shared" si="20"/>
        <v>44977</v>
      </c>
      <c r="I38" s="302">
        <f t="shared" si="20"/>
        <v>44978</v>
      </c>
      <c r="J38" s="302">
        <f t="shared" si="20"/>
        <v>44979</v>
      </c>
      <c r="K38" s="302">
        <f t="shared" si="20"/>
        <v>44980</v>
      </c>
      <c r="L38" s="302">
        <f t="shared" si="20"/>
        <v>44981</v>
      </c>
      <c r="M38" s="302">
        <f t="shared" si="20"/>
        <v>44982</v>
      </c>
      <c r="N38" s="309">
        <f t="shared" si="20"/>
        <v>44983</v>
      </c>
      <c r="O38" s="308">
        <f t="shared" si="20"/>
        <v>45005</v>
      </c>
      <c r="P38" s="302">
        <f t="shared" si="20"/>
        <v>45006</v>
      </c>
      <c r="Q38" s="302">
        <f t="shared" si="20"/>
        <v>45007</v>
      </c>
      <c r="R38" s="302">
        <f t="shared" si="20"/>
        <v>45008</v>
      </c>
      <c r="S38" s="302">
        <f t="shared" si="20"/>
        <v>45009</v>
      </c>
      <c r="T38" s="302">
        <f t="shared" si="20"/>
        <v>45010</v>
      </c>
      <c r="U38" s="307">
        <f t="shared" si="20"/>
        <v>45011</v>
      </c>
    </row>
    <row r="39" spans="1:21" s="302" customFormat="1">
      <c r="A39" s="308">
        <f>A38+7</f>
        <v>44949</v>
      </c>
      <c r="B39" s="302">
        <f t="shared" si="17"/>
        <v>44950</v>
      </c>
      <c r="C39" s="302">
        <f t="shared" si="17"/>
        <v>44951</v>
      </c>
      <c r="D39" s="302">
        <f t="shared" si="17"/>
        <v>44952</v>
      </c>
      <c r="E39" s="302">
        <f t="shared" si="17"/>
        <v>44953</v>
      </c>
      <c r="F39" s="302">
        <f t="shared" si="17"/>
        <v>44954</v>
      </c>
      <c r="G39" s="309">
        <f t="shared" si="17"/>
        <v>44955</v>
      </c>
      <c r="H39" s="308">
        <f t="shared" si="20"/>
        <v>44984</v>
      </c>
      <c r="I39" s="302">
        <f t="shared" si="20"/>
        <v>44985</v>
      </c>
      <c r="J39" s="302">
        <f t="shared" si="20"/>
        <v>44986</v>
      </c>
      <c r="K39" s="302">
        <f t="shared" si="20"/>
        <v>44987</v>
      </c>
      <c r="L39" s="302">
        <f t="shared" si="20"/>
        <v>44988</v>
      </c>
      <c r="M39" s="302">
        <f t="shared" si="20"/>
        <v>44989</v>
      </c>
      <c r="N39" s="309">
        <f t="shared" si="20"/>
        <v>44990</v>
      </c>
      <c r="O39" s="308">
        <f t="shared" si="20"/>
        <v>45012</v>
      </c>
      <c r="P39" s="302">
        <f t="shared" si="20"/>
        <v>45013</v>
      </c>
      <c r="Q39" s="302">
        <f t="shared" si="20"/>
        <v>45014</v>
      </c>
      <c r="R39" s="302">
        <f t="shared" si="20"/>
        <v>45015</v>
      </c>
      <c r="S39" s="302">
        <f t="shared" si="20"/>
        <v>45016</v>
      </c>
      <c r="T39" s="302">
        <f t="shared" si="20"/>
        <v>45017</v>
      </c>
      <c r="U39" s="307">
        <f t="shared" si="20"/>
        <v>45018</v>
      </c>
    </row>
    <row r="40" spans="1:21" s="302" customFormat="1">
      <c r="A40" s="305">
        <f>A39+7</f>
        <v>44956</v>
      </c>
      <c r="B40" s="304">
        <f t="shared" si="17"/>
        <v>44957</v>
      </c>
      <c r="C40" s="304">
        <f t="shared" si="17"/>
        <v>44958</v>
      </c>
      <c r="D40" s="304">
        <f t="shared" si="17"/>
        <v>44959</v>
      </c>
      <c r="E40" s="304">
        <f t="shared" si="17"/>
        <v>44960</v>
      </c>
      <c r="F40" s="304">
        <f t="shared" si="17"/>
        <v>44961</v>
      </c>
      <c r="G40" s="304">
        <f t="shared" si="17"/>
        <v>44962</v>
      </c>
      <c r="H40" s="305">
        <f t="shared" si="20"/>
        <v>44991</v>
      </c>
      <c r="I40" s="304">
        <f t="shared" si="20"/>
        <v>44992</v>
      </c>
      <c r="J40" s="304">
        <f t="shared" si="20"/>
        <v>44993</v>
      </c>
      <c r="K40" s="304">
        <f t="shared" si="20"/>
        <v>44994</v>
      </c>
      <c r="L40" s="304">
        <f t="shared" si="20"/>
        <v>44995</v>
      </c>
      <c r="M40" s="304">
        <f t="shared" si="20"/>
        <v>44996</v>
      </c>
      <c r="N40" s="306">
        <f t="shared" si="20"/>
        <v>44997</v>
      </c>
      <c r="O40" s="305">
        <f t="shared" si="20"/>
        <v>45019</v>
      </c>
      <c r="P40" s="304">
        <f t="shared" si="20"/>
        <v>45020</v>
      </c>
      <c r="Q40" s="304">
        <f t="shared" si="20"/>
        <v>45021</v>
      </c>
      <c r="R40" s="304">
        <f t="shared" si="20"/>
        <v>45022</v>
      </c>
      <c r="S40" s="304">
        <f t="shared" si="20"/>
        <v>45023</v>
      </c>
      <c r="T40" s="304">
        <f t="shared" si="20"/>
        <v>45024</v>
      </c>
      <c r="U40" s="303">
        <f t="shared" si="20"/>
        <v>45025</v>
      </c>
    </row>
  </sheetData>
  <mergeCells count="19">
    <mergeCell ref="A32:B32"/>
    <mergeCell ref="C6:E6"/>
    <mergeCell ref="C32:E32"/>
    <mergeCell ref="C7:G7"/>
    <mergeCell ref="A1:U1"/>
    <mergeCell ref="A2:J2"/>
    <mergeCell ref="A6:B6"/>
    <mergeCell ref="J7:N7"/>
    <mergeCell ref="S6:U6"/>
    <mergeCell ref="C33:G33"/>
    <mergeCell ref="J33:N33"/>
    <mergeCell ref="Q33:U33"/>
    <mergeCell ref="Q7:U7"/>
    <mergeCell ref="C15:G15"/>
    <mergeCell ref="J15:N15"/>
    <mergeCell ref="Q15:U15"/>
    <mergeCell ref="C23:G23"/>
    <mergeCell ref="J23:N23"/>
    <mergeCell ref="Q23:U23"/>
  </mergeCells>
  <phoneticPr fontId="4"/>
  <conditionalFormatting sqref="I31:O31">
    <cfRule type="expression" dxfId="35" priority="33">
      <formula>NOT(AND(YEAR(I31)=$A$6,MONTH(I31)=$A$23))</formula>
    </cfRule>
  </conditionalFormatting>
  <conditionalFormatting sqref="I9:N14 H10:H14">
    <cfRule type="expression" dxfId="34" priority="32">
      <formula>NOT(AND(YEAR(H9)=$A$6,MONTH(H9)=$H$7))</formula>
    </cfRule>
  </conditionalFormatting>
  <conditionalFormatting sqref="A39:G40">
    <cfRule type="expression" dxfId="33" priority="31">
      <formula>NOT(AND(YEAR(A39)=$A$32,MONTH(A39)=$A$33))</formula>
    </cfRule>
  </conditionalFormatting>
  <conditionalFormatting sqref="I35:N35 H36:N40">
    <cfRule type="expression" dxfId="32" priority="30">
      <formula>NOT(AND(YEAR(H35)=$A$32,MONTH(H35)=$H$33))</formula>
    </cfRule>
  </conditionalFormatting>
  <conditionalFormatting sqref="O21:U22">
    <cfRule type="expression" dxfId="31" priority="29">
      <formula>NOT(AND(YEAR(O21)=$A$6,MONTH(O21)=$O$15))</formula>
    </cfRule>
  </conditionalFormatting>
  <conditionalFormatting sqref="A21:G22">
    <cfRule type="expression" dxfId="30" priority="28">
      <formula>NOT(AND(YEAR(A21)=$A$6,MONTH(A21)=$A$15))</formula>
    </cfRule>
  </conditionalFormatting>
  <conditionalFormatting sqref="O13:U14">
    <cfRule type="expression" dxfId="29" priority="27">
      <formula>NOT(AND(YEAR(O13)=$A$6,MONTH(O13)=$O$7))</formula>
    </cfRule>
  </conditionalFormatting>
  <conditionalFormatting sqref="H13:N14">
    <cfRule type="expression" dxfId="28" priority="26">
      <formula>NOT(AND(YEAR(H13)=$A$6,MONTH(H13)=$H$7))</formula>
    </cfRule>
  </conditionalFormatting>
  <conditionalFormatting sqref="B9:G9 A10:G14">
    <cfRule type="expression" dxfId="27" priority="25">
      <formula>NOT(AND(YEAR(A9)=$A$6,MONTH(A9)=$A$7))</formula>
    </cfRule>
  </conditionalFormatting>
  <conditionalFormatting sqref="O9:U14">
    <cfRule type="expression" dxfId="26" priority="24">
      <formula>NOT(AND(YEAR(O9)=$A$6,MONTH(O9)=$O$7))</formula>
    </cfRule>
  </conditionalFormatting>
  <conditionalFormatting sqref="B17:G22 A18:A22">
    <cfRule type="expression" dxfId="25" priority="23">
      <formula>NOT(AND(YEAR(A17)=$A$6,MONTH(A17)=$A$15))</formula>
    </cfRule>
  </conditionalFormatting>
  <conditionalFormatting sqref="P17:U17">
    <cfRule type="expression" dxfId="24" priority="22">
      <formula>NOT(AND(YEAR(P17)=$A$6,MONTH(P17)=$O$15))</formula>
    </cfRule>
  </conditionalFormatting>
  <conditionalFormatting sqref="A25:G25">
    <cfRule type="expression" dxfId="23" priority="21">
      <formula>NOT(AND(YEAR(A25)=$A$6,MONTH(A25)=$A$23))</formula>
    </cfRule>
  </conditionalFormatting>
  <conditionalFormatting sqref="H25:N30">
    <cfRule type="expression" dxfId="22" priority="20">
      <formula>NOT(AND(YEAR(H25)=$A$6,MONTH(H25)=$H$23))</formula>
    </cfRule>
  </conditionalFormatting>
  <conditionalFormatting sqref="O25:U30">
    <cfRule type="expression" dxfId="21" priority="19">
      <formula>NOT(AND(YEAR(O25)=$A$6,MONTH(O25)=$O$23))</formula>
    </cfRule>
  </conditionalFormatting>
  <conditionalFormatting sqref="B35:G35 A36:G40">
    <cfRule type="expression" dxfId="20" priority="18">
      <formula>NOT(AND(YEAR(A35)=$A$32,MONTH(A35)=$A$33))</formula>
    </cfRule>
  </conditionalFormatting>
  <conditionalFormatting sqref="P35:U35 O36:U40">
    <cfRule type="expression" dxfId="19" priority="17">
      <formula>NOT(AND(YEAR(O35)=$A$32,MONTH(O35)=$O$33))</formula>
    </cfRule>
  </conditionalFormatting>
  <conditionalFormatting sqref="A9">
    <cfRule type="expression" dxfId="18" priority="16">
      <formula>NOT(AND(YEAR(A9)=$A$6,MONTH(A9)=$A$7))</formula>
    </cfRule>
  </conditionalFormatting>
  <conditionalFormatting sqref="H9">
    <cfRule type="expression" dxfId="17" priority="15">
      <formula>NOT(AND(YEAR(H9)=$A$6,MONTH(H9)=$H$7))</formula>
    </cfRule>
  </conditionalFormatting>
  <conditionalFormatting sqref="O9">
    <cfRule type="expression" dxfId="16" priority="14">
      <formula>NOT(AND(YEAR(O9)=$A$6,MONTH(O9)=$O$7))</formula>
    </cfRule>
  </conditionalFormatting>
  <conditionalFormatting sqref="A17">
    <cfRule type="expression" dxfId="15" priority="13">
      <formula>NOT(AND(YEAR(A17)=$A$6,MONTH(A17)=$A$15))</formula>
    </cfRule>
  </conditionalFormatting>
  <conditionalFormatting sqref="O18:U18">
    <cfRule type="expression" dxfId="14" priority="12">
      <formula>NOT(AND(YEAR(O18)=$A$6,MONTH(O18)=$O$15))</formula>
    </cfRule>
  </conditionalFormatting>
  <conditionalFormatting sqref="H21:N22">
    <cfRule type="expression" dxfId="13" priority="11">
      <formula>NOT(AND(YEAR(H21)=$A$6,MONTH(H21)=$H$15))</formula>
    </cfRule>
  </conditionalFormatting>
  <conditionalFormatting sqref="H18:N18 I17:N17">
    <cfRule type="expression" dxfId="12" priority="10">
      <formula>NOT(AND(YEAR(H17)=$A$6,MONTH(H17)=$H$15))</formula>
    </cfRule>
  </conditionalFormatting>
  <conditionalFormatting sqref="H17">
    <cfRule type="expression" dxfId="11" priority="9">
      <formula>NOT(AND(YEAR(H17)=$A$6,MONTH(H17)=$H$15))</formula>
    </cfRule>
  </conditionalFormatting>
  <conditionalFormatting sqref="O17">
    <cfRule type="expression" dxfId="10" priority="8">
      <formula>NOT(AND(YEAR(O17)=$A$6,MONTH(O17)=$O$15))</formula>
    </cfRule>
  </conditionalFormatting>
  <conditionalFormatting sqref="A30:G30">
    <cfRule type="expression" dxfId="9" priority="7">
      <formula>NOT(AND(YEAR(A30)=$A$6,MONTH(A30)=$A$23))</formula>
    </cfRule>
  </conditionalFormatting>
  <conditionalFormatting sqref="H25">
    <cfRule type="expression" dxfId="8" priority="6">
      <formula>NOT(AND(YEAR(H25)=$A$6,MONTH(H25)=$A$23))</formula>
    </cfRule>
  </conditionalFormatting>
  <conditionalFormatting sqref="O25">
    <cfRule type="expression" dxfId="7" priority="5">
      <formula>NOT(AND(YEAR(O25)=$A$6,MONTH(O25)=$H$23))</formula>
    </cfRule>
  </conditionalFormatting>
  <conditionalFormatting sqref="O25">
    <cfRule type="expression" dxfId="6" priority="4">
      <formula>NOT(AND(YEAR(O25)=$A$6,MONTH(O25)=$A$23))</formula>
    </cfRule>
  </conditionalFormatting>
  <conditionalFormatting sqref="A35">
    <cfRule type="expression" dxfId="5" priority="3">
      <formula>NOT(AND(YEAR(A35)=$A$6,MONTH(A35)=$A$23))</formula>
    </cfRule>
  </conditionalFormatting>
  <conditionalFormatting sqref="H35">
    <cfRule type="expression" dxfId="4" priority="2">
      <formula>NOT(AND(YEAR(H35)=$A$6,MONTH(H35)=$A$23))</formula>
    </cfRule>
  </conditionalFormatting>
  <conditionalFormatting sqref="O35">
    <cfRule type="expression" dxfId="3" priority="1">
      <formula>NOT(AND(YEAR(O35)=$A$6,MONTH(O35)=$A$23))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4.9989318521683403E-2"/>
    <pageSetUpPr fitToPage="1"/>
  </sheetPr>
  <dimension ref="A1:P31"/>
  <sheetViews>
    <sheetView showGridLines="0" view="pageBreakPreview" topLeftCell="A3" zoomScaleNormal="100" zoomScaleSheetLayoutView="100" workbookViewId="0">
      <selection activeCell="R39" sqref="R39"/>
    </sheetView>
  </sheetViews>
  <sheetFormatPr defaultRowHeight="13.5"/>
  <cols>
    <col min="1" max="5" width="2.75" customWidth="1"/>
    <col min="6" max="6" width="9" bestFit="1" customWidth="1"/>
    <col min="7" max="7" width="9.25" customWidth="1"/>
    <col min="8" max="8" width="17" customWidth="1"/>
    <col min="9" max="9" width="2.75" style="48" customWidth="1"/>
    <col min="10" max="13" width="2.75" customWidth="1"/>
    <col min="14" max="14" width="9" bestFit="1" customWidth="1"/>
    <col min="15" max="15" width="9.25" customWidth="1"/>
    <col min="16" max="16" width="17" customWidth="1"/>
  </cols>
  <sheetData>
    <row r="1" spans="1:16" ht="10.5" customHeight="1">
      <c r="A1" s="47"/>
      <c r="B1" s="47"/>
      <c r="C1" s="47"/>
      <c r="D1" s="47"/>
      <c r="J1" s="47"/>
      <c r="K1" s="47"/>
      <c r="L1" s="47"/>
    </row>
    <row r="2" spans="1:16" s="47" customFormat="1" ht="75" customHeight="1">
      <c r="E2" s="622"/>
      <c r="F2" s="622"/>
      <c r="G2" s="49"/>
      <c r="I2" s="50"/>
      <c r="M2" s="622"/>
      <c r="N2" s="622"/>
      <c r="O2" s="622"/>
      <c r="P2" s="622"/>
    </row>
    <row r="3" spans="1:16" s="51" customFormat="1" ht="37.5" customHeight="1">
      <c r="C3" s="623" t="s">
        <v>170</v>
      </c>
      <c r="D3" s="623"/>
      <c r="E3" s="623"/>
      <c r="F3" s="624" t="s">
        <v>318</v>
      </c>
      <c r="G3" s="624"/>
      <c r="H3" s="624"/>
      <c r="I3" s="624"/>
      <c r="N3" s="52" t="s">
        <v>171</v>
      </c>
      <c r="O3" s="52"/>
      <c r="P3" s="52"/>
    </row>
    <row r="4" spans="1:16" s="51" customFormat="1" ht="6" customHeight="1">
      <c r="I4" s="48"/>
    </row>
    <row r="5" spans="1:16" s="51" customFormat="1" ht="18" customHeight="1">
      <c r="A5" s="53" t="s">
        <v>172</v>
      </c>
      <c r="B5" s="626" t="s">
        <v>173</v>
      </c>
      <c r="C5" s="627"/>
      <c r="D5" s="627"/>
      <c r="E5" s="628"/>
      <c r="F5" s="54" t="s">
        <v>174</v>
      </c>
      <c r="G5" s="54" t="s">
        <v>175</v>
      </c>
      <c r="H5" s="55" t="s">
        <v>176</v>
      </c>
      <c r="I5" s="53" t="s">
        <v>172</v>
      </c>
      <c r="J5" s="626" t="s">
        <v>173</v>
      </c>
      <c r="K5" s="627"/>
      <c r="L5" s="627"/>
      <c r="M5" s="628"/>
      <c r="N5" s="54" t="s">
        <v>174</v>
      </c>
      <c r="O5" s="54" t="s">
        <v>175</v>
      </c>
      <c r="P5" s="55" t="s">
        <v>176</v>
      </c>
    </row>
    <row r="6" spans="1:16" s="51" customFormat="1" ht="27.95" customHeight="1">
      <c r="A6" s="56">
        <v>1</v>
      </c>
      <c r="B6" s="125">
        <v>4</v>
      </c>
      <c r="C6" s="119" t="s">
        <v>177</v>
      </c>
      <c r="D6" s="128">
        <v>1</v>
      </c>
      <c r="E6" s="122" t="s">
        <v>99</v>
      </c>
      <c r="F6" s="113">
        <v>15</v>
      </c>
      <c r="G6" s="114">
        <v>0</v>
      </c>
      <c r="H6" s="131" t="s">
        <v>313</v>
      </c>
      <c r="I6" s="56">
        <v>26</v>
      </c>
      <c r="J6" s="125" t="s">
        <v>363</v>
      </c>
      <c r="K6" s="119" t="s">
        <v>178</v>
      </c>
      <c r="L6" s="128" t="s">
        <v>319</v>
      </c>
      <c r="M6" s="122" t="s">
        <v>99</v>
      </c>
      <c r="N6" s="113" t="s">
        <v>321</v>
      </c>
      <c r="O6" s="114" t="s">
        <v>321</v>
      </c>
      <c r="P6" s="135" t="s">
        <v>323</v>
      </c>
    </row>
    <row r="7" spans="1:16" s="51" customFormat="1" ht="33.75" customHeight="1">
      <c r="A7" s="57">
        <v>2</v>
      </c>
      <c r="B7" s="126">
        <v>4</v>
      </c>
      <c r="C7" s="120" t="s">
        <v>178</v>
      </c>
      <c r="D7" s="129">
        <v>4</v>
      </c>
      <c r="E7" s="123" t="s">
        <v>99</v>
      </c>
      <c r="F7" s="115">
        <v>25</v>
      </c>
      <c r="G7" s="116">
        <v>1</v>
      </c>
      <c r="H7" s="132" t="s">
        <v>314</v>
      </c>
      <c r="I7" s="57">
        <v>27</v>
      </c>
      <c r="J7" s="126" t="s">
        <v>319</v>
      </c>
      <c r="K7" s="120" t="s">
        <v>178</v>
      </c>
      <c r="L7" s="129" t="s">
        <v>319</v>
      </c>
      <c r="M7" s="123" t="s">
        <v>99</v>
      </c>
      <c r="N7" s="115" t="s">
        <v>321</v>
      </c>
      <c r="O7" s="116" t="s">
        <v>321</v>
      </c>
      <c r="P7" s="133" t="s">
        <v>323</v>
      </c>
    </row>
    <row r="8" spans="1:16" s="51" customFormat="1" ht="27.95" customHeight="1">
      <c r="A8" s="57">
        <v>3</v>
      </c>
      <c r="B8" s="126">
        <v>4</v>
      </c>
      <c r="C8" s="120" t="s">
        <v>178</v>
      </c>
      <c r="D8" s="129">
        <v>11</v>
      </c>
      <c r="E8" s="123" t="s">
        <v>99</v>
      </c>
      <c r="F8" s="115">
        <v>22</v>
      </c>
      <c r="G8" s="116">
        <v>0</v>
      </c>
      <c r="H8" s="132" t="s">
        <v>315</v>
      </c>
      <c r="I8" s="57">
        <v>28</v>
      </c>
      <c r="J8" s="126" t="s">
        <v>319</v>
      </c>
      <c r="K8" s="120" t="s">
        <v>178</v>
      </c>
      <c r="L8" s="129" t="s">
        <v>319</v>
      </c>
      <c r="M8" s="123" t="s">
        <v>99</v>
      </c>
      <c r="N8" s="115" t="s">
        <v>321</v>
      </c>
      <c r="O8" s="116" t="s">
        <v>321</v>
      </c>
      <c r="P8" s="133" t="s">
        <v>323</v>
      </c>
    </row>
    <row r="9" spans="1:16" s="51" customFormat="1" ht="27.95" customHeight="1">
      <c r="A9" s="57">
        <v>4</v>
      </c>
      <c r="B9" s="126">
        <v>4</v>
      </c>
      <c r="C9" s="120" t="s">
        <v>117</v>
      </c>
      <c r="D9" s="129">
        <v>12</v>
      </c>
      <c r="E9" s="123" t="s">
        <v>120</v>
      </c>
      <c r="F9" s="115">
        <v>30</v>
      </c>
      <c r="G9" s="116">
        <v>0</v>
      </c>
      <c r="H9" s="132" t="s">
        <v>315</v>
      </c>
      <c r="I9" s="57">
        <v>29</v>
      </c>
      <c r="J9" s="126" t="s">
        <v>319</v>
      </c>
      <c r="K9" s="120" t="s">
        <v>117</v>
      </c>
      <c r="L9" s="129" t="s">
        <v>319</v>
      </c>
      <c r="M9" s="123" t="s">
        <v>120</v>
      </c>
      <c r="N9" s="115" t="s">
        <v>321</v>
      </c>
      <c r="O9" s="116" t="s">
        <v>321</v>
      </c>
      <c r="P9" s="133" t="s">
        <v>323</v>
      </c>
    </row>
    <row r="10" spans="1:16" s="51" customFormat="1" ht="27.95" customHeight="1">
      <c r="A10" s="57">
        <v>5</v>
      </c>
      <c r="B10" s="126">
        <v>4</v>
      </c>
      <c r="C10" s="120" t="s">
        <v>117</v>
      </c>
      <c r="D10" s="129">
        <v>15</v>
      </c>
      <c r="E10" s="123" t="s">
        <v>120</v>
      </c>
      <c r="F10" s="115">
        <v>20</v>
      </c>
      <c r="G10" s="116">
        <v>1</v>
      </c>
      <c r="H10" s="132" t="s">
        <v>315</v>
      </c>
      <c r="I10" s="57">
        <v>30</v>
      </c>
      <c r="J10" s="126" t="s">
        <v>319</v>
      </c>
      <c r="K10" s="120" t="s">
        <v>117</v>
      </c>
      <c r="L10" s="129" t="s">
        <v>319</v>
      </c>
      <c r="M10" s="123" t="s">
        <v>120</v>
      </c>
      <c r="N10" s="115" t="s">
        <v>321</v>
      </c>
      <c r="O10" s="116" t="s">
        <v>321</v>
      </c>
      <c r="P10" s="133" t="s">
        <v>323</v>
      </c>
    </row>
    <row r="11" spans="1:16" s="51" customFormat="1" ht="27.95" customHeight="1">
      <c r="A11" s="57">
        <v>6</v>
      </c>
      <c r="B11" s="126">
        <v>4</v>
      </c>
      <c r="C11" s="120" t="s">
        <v>117</v>
      </c>
      <c r="D11" s="129">
        <v>18</v>
      </c>
      <c r="E11" s="123" t="s">
        <v>120</v>
      </c>
      <c r="F11" s="115">
        <v>23</v>
      </c>
      <c r="G11" s="116">
        <v>0</v>
      </c>
      <c r="H11" s="132" t="s">
        <v>315</v>
      </c>
      <c r="I11" s="57">
        <v>31</v>
      </c>
      <c r="J11" s="126" t="s">
        <v>319</v>
      </c>
      <c r="K11" s="120" t="s">
        <v>117</v>
      </c>
      <c r="L11" s="129" t="s">
        <v>319</v>
      </c>
      <c r="M11" s="123" t="s">
        <v>120</v>
      </c>
      <c r="N11" s="115" t="s">
        <v>321</v>
      </c>
      <c r="O11" s="116" t="s">
        <v>321</v>
      </c>
      <c r="P11" s="133" t="s">
        <v>323</v>
      </c>
    </row>
    <row r="12" spans="1:16" s="51" customFormat="1" ht="35.25" customHeight="1">
      <c r="A12" s="57">
        <v>7</v>
      </c>
      <c r="B12" s="126">
        <v>4</v>
      </c>
      <c r="C12" s="120" t="s">
        <v>117</v>
      </c>
      <c r="D12" s="129">
        <v>25</v>
      </c>
      <c r="E12" s="123" t="s">
        <v>120</v>
      </c>
      <c r="F12" s="115">
        <v>27</v>
      </c>
      <c r="G12" s="116">
        <v>2</v>
      </c>
      <c r="H12" s="132" t="s">
        <v>317</v>
      </c>
      <c r="I12" s="57">
        <v>32</v>
      </c>
      <c r="J12" s="126" t="s">
        <v>319</v>
      </c>
      <c r="K12" s="120" t="s">
        <v>117</v>
      </c>
      <c r="L12" s="129" t="s">
        <v>319</v>
      </c>
      <c r="M12" s="123" t="s">
        <v>120</v>
      </c>
      <c r="N12" s="115" t="s">
        <v>321</v>
      </c>
      <c r="O12" s="116" t="s">
        <v>321</v>
      </c>
      <c r="P12" s="133" t="s">
        <v>323</v>
      </c>
    </row>
    <row r="13" spans="1:16" s="51" customFormat="1" ht="27.95" customHeight="1">
      <c r="A13" s="57">
        <v>8</v>
      </c>
      <c r="B13" s="126">
        <v>4</v>
      </c>
      <c r="C13" s="120" t="s">
        <v>117</v>
      </c>
      <c r="D13" s="129">
        <v>26</v>
      </c>
      <c r="E13" s="123" t="s">
        <v>120</v>
      </c>
      <c r="F13" s="115">
        <v>30</v>
      </c>
      <c r="G13" s="116">
        <v>1</v>
      </c>
      <c r="H13" s="132" t="s">
        <v>316</v>
      </c>
      <c r="I13" s="57">
        <v>33</v>
      </c>
      <c r="J13" s="126" t="s">
        <v>319</v>
      </c>
      <c r="K13" s="120" t="s">
        <v>117</v>
      </c>
      <c r="L13" s="129" t="s">
        <v>319</v>
      </c>
      <c r="M13" s="123" t="s">
        <v>120</v>
      </c>
      <c r="N13" s="115" t="s">
        <v>321</v>
      </c>
      <c r="O13" s="116" t="s">
        <v>321</v>
      </c>
      <c r="P13" s="133" t="s">
        <v>323</v>
      </c>
    </row>
    <row r="14" spans="1:16" s="51" customFormat="1" ht="27.95" customHeight="1">
      <c r="A14" s="57">
        <v>9</v>
      </c>
      <c r="B14" s="126">
        <v>5</v>
      </c>
      <c r="C14" s="120" t="s">
        <v>117</v>
      </c>
      <c r="D14" s="129">
        <v>2</v>
      </c>
      <c r="E14" s="123" t="s">
        <v>120</v>
      </c>
      <c r="F14" s="115">
        <v>24</v>
      </c>
      <c r="G14" s="116">
        <v>0</v>
      </c>
      <c r="H14" s="132" t="s">
        <v>315</v>
      </c>
      <c r="I14" s="57">
        <v>34</v>
      </c>
      <c r="J14" s="126" t="s">
        <v>319</v>
      </c>
      <c r="K14" s="120" t="s">
        <v>117</v>
      </c>
      <c r="L14" s="129" t="s">
        <v>319</v>
      </c>
      <c r="M14" s="123" t="s">
        <v>120</v>
      </c>
      <c r="N14" s="115" t="s">
        <v>321</v>
      </c>
      <c r="O14" s="116" t="s">
        <v>321</v>
      </c>
      <c r="P14" s="133" t="s">
        <v>323</v>
      </c>
    </row>
    <row r="15" spans="1:16" s="51" customFormat="1" ht="27.95" customHeight="1">
      <c r="A15" s="57">
        <v>10</v>
      </c>
      <c r="B15" s="126" t="s">
        <v>319</v>
      </c>
      <c r="C15" s="120" t="s">
        <v>117</v>
      </c>
      <c r="D15" s="129" t="s">
        <v>319</v>
      </c>
      <c r="E15" s="123" t="s">
        <v>120</v>
      </c>
      <c r="F15" s="115" t="s">
        <v>321</v>
      </c>
      <c r="G15" s="116" t="s">
        <v>321</v>
      </c>
      <c r="H15" s="133" t="s">
        <v>322</v>
      </c>
      <c r="I15" s="57">
        <v>35</v>
      </c>
      <c r="J15" s="126" t="s">
        <v>319</v>
      </c>
      <c r="K15" s="120" t="s">
        <v>117</v>
      </c>
      <c r="L15" s="129" t="s">
        <v>319</v>
      </c>
      <c r="M15" s="123" t="s">
        <v>120</v>
      </c>
      <c r="N15" s="115" t="s">
        <v>321</v>
      </c>
      <c r="O15" s="116" t="s">
        <v>321</v>
      </c>
      <c r="P15" s="133" t="s">
        <v>323</v>
      </c>
    </row>
    <row r="16" spans="1:16" s="51" customFormat="1" ht="27.95" customHeight="1">
      <c r="A16" s="57">
        <v>11</v>
      </c>
      <c r="B16" s="126" t="s">
        <v>319</v>
      </c>
      <c r="C16" s="120" t="s">
        <v>117</v>
      </c>
      <c r="D16" s="129" t="s">
        <v>319</v>
      </c>
      <c r="E16" s="123" t="s">
        <v>120</v>
      </c>
      <c r="F16" s="115" t="s">
        <v>321</v>
      </c>
      <c r="G16" s="116" t="s">
        <v>321</v>
      </c>
      <c r="H16" s="133" t="s">
        <v>322</v>
      </c>
      <c r="I16" s="57">
        <v>36</v>
      </c>
      <c r="J16" s="126" t="s">
        <v>319</v>
      </c>
      <c r="K16" s="120" t="s">
        <v>117</v>
      </c>
      <c r="L16" s="129" t="s">
        <v>319</v>
      </c>
      <c r="M16" s="123" t="s">
        <v>120</v>
      </c>
      <c r="N16" s="115" t="s">
        <v>321</v>
      </c>
      <c r="O16" s="116" t="s">
        <v>321</v>
      </c>
      <c r="P16" s="133" t="s">
        <v>323</v>
      </c>
    </row>
    <row r="17" spans="1:16" s="51" customFormat="1" ht="27.95" customHeight="1">
      <c r="A17" s="57">
        <v>12</v>
      </c>
      <c r="B17" s="126" t="s">
        <v>320</v>
      </c>
      <c r="C17" s="120" t="s">
        <v>117</v>
      </c>
      <c r="D17" s="129" t="s">
        <v>319</v>
      </c>
      <c r="E17" s="123" t="s">
        <v>120</v>
      </c>
      <c r="F17" s="115" t="s">
        <v>321</v>
      </c>
      <c r="G17" s="116" t="s">
        <v>321</v>
      </c>
      <c r="H17" s="133" t="s">
        <v>322</v>
      </c>
      <c r="I17" s="57">
        <v>37</v>
      </c>
      <c r="J17" s="126" t="s">
        <v>319</v>
      </c>
      <c r="K17" s="120" t="s">
        <v>117</v>
      </c>
      <c r="L17" s="129" t="s">
        <v>319</v>
      </c>
      <c r="M17" s="123" t="s">
        <v>120</v>
      </c>
      <c r="N17" s="115" t="s">
        <v>321</v>
      </c>
      <c r="O17" s="116" t="s">
        <v>321</v>
      </c>
      <c r="P17" s="133" t="s">
        <v>323</v>
      </c>
    </row>
    <row r="18" spans="1:16" s="51" customFormat="1" ht="27.95" customHeight="1">
      <c r="A18" s="57">
        <v>13</v>
      </c>
      <c r="B18" s="126" t="s">
        <v>320</v>
      </c>
      <c r="C18" s="120" t="s">
        <v>117</v>
      </c>
      <c r="D18" s="129" t="s">
        <v>319</v>
      </c>
      <c r="E18" s="123" t="s">
        <v>120</v>
      </c>
      <c r="F18" s="115" t="s">
        <v>321</v>
      </c>
      <c r="G18" s="116" t="s">
        <v>321</v>
      </c>
      <c r="H18" s="133" t="s">
        <v>322</v>
      </c>
      <c r="I18" s="57">
        <v>38</v>
      </c>
      <c r="J18" s="126" t="s">
        <v>319</v>
      </c>
      <c r="K18" s="120" t="s">
        <v>117</v>
      </c>
      <c r="L18" s="129" t="s">
        <v>319</v>
      </c>
      <c r="M18" s="123" t="s">
        <v>120</v>
      </c>
      <c r="N18" s="115" t="s">
        <v>321</v>
      </c>
      <c r="O18" s="116" t="s">
        <v>321</v>
      </c>
      <c r="P18" s="133" t="s">
        <v>323</v>
      </c>
    </row>
    <row r="19" spans="1:16" s="51" customFormat="1" ht="27.95" customHeight="1">
      <c r="A19" s="57">
        <v>14</v>
      </c>
      <c r="B19" s="126" t="s">
        <v>320</v>
      </c>
      <c r="C19" s="120" t="s">
        <v>117</v>
      </c>
      <c r="D19" s="129" t="s">
        <v>319</v>
      </c>
      <c r="E19" s="123" t="s">
        <v>120</v>
      </c>
      <c r="F19" s="115" t="s">
        <v>321</v>
      </c>
      <c r="G19" s="116" t="s">
        <v>321</v>
      </c>
      <c r="H19" s="133" t="s">
        <v>322</v>
      </c>
      <c r="I19" s="57">
        <v>39</v>
      </c>
      <c r="J19" s="126" t="s">
        <v>319</v>
      </c>
      <c r="K19" s="120" t="s">
        <v>117</v>
      </c>
      <c r="L19" s="129" t="s">
        <v>319</v>
      </c>
      <c r="M19" s="123" t="s">
        <v>120</v>
      </c>
      <c r="N19" s="115" t="s">
        <v>321</v>
      </c>
      <c r="O19" s="116" t="s">
        <v>321</v>
      </c>
      <c r="P19" s="133" t="s">
        <v>323</v>
      </c>
    </row>
    <row r="20" spans="1:16" s="51" customFormat="1" ht="27.95" customHeight="1">
      <c r="A20" s="57">
        <v>15</v>
      </c>
      <c r="B20" s="126" t="s">
        <v>319</v>
      </c>
      <c r="C20" s="120" t="s">
        <v>117</v>
      </c>
      <c r="D20" s="129" t="s">
        <v>319</v>
      </c>
      <c r="E20" s="123" t="s">
        <v>120</v>
      </c>
      <c r="F20" s="115" t="s">
        <v>321</v>
      </c>
      <c r="G20" s="116" t="s">
        <v>321</v>
      </c>
      <c r="H20" s="133" t="s">
        <v>322</v>
      </c>
      <c r="I20" s="57">
        <v>40</v>
      </c>
      <c r="J20" s="126" t="s">
        <v>319</v>
      </c>
      <c r="K20" s="120" t="s">
        <v>117</v>
      </c>
      <c r="L20" s="129" t="s">
        <v>319</v>
      </c>
      <c r="M20" s="123" t="s">
        <v>120</v>
      </c>
      <c r="N20" s="115" t="s">
        <v>321</v>
      </c>
      <c r="O20" s="116" t="s">
        <v>321</v>
      </c>
      <c r="P20" s="133" t="s">
        <v>323</v>
      </c>
    </row>
    <row r="21" spans="1:16" s="51" customFormat="1" ht="27.95" customHeight="1">
      <c r="A21" s="57">
        <v>16</v>
      </c>
      <c r="B21" s="126" t="s">
        <v>319</v>
      </c>
      <c r="C21" s="120" t="s">
        <v>117</v>
      </c>
      <c r="D21" s="129" t="s">
        <v>319</v>
      </c>
      <c r="E21" s="123" t="s">
        <v>120</v>
      </c>
      <c r="F21" s="115" t="s">
        <v>321</v>
      </c>
      <c r="G21" s="116" t="s">
        <v>321</v>
      </c>
      <c r="H21" s="133" t="s">
        <v>322</v>
      </c>
      <c r="I21" s="57">
        <v>41</v>
      </c>
      <c r="J21" s="126" t="s">
        <v>319</v>
      </c>
      <c r="K21" s="120" t="s">
        <v>117</v>
      </c>
      <c r="L21" s="129" t="s">
        <v>319</v>
      </c>
      <c r="M21" s="123" t="s">
        <v>120</v>
      </c>
      <c r="N21" s="115" t="s">
        <v>321</v>
      </c>
      <c r="O21" s="116" t="s">
        <v>321</v>
      </c>
      <c r="P21" s="133" t="s">
        <v>323</v>
      </c>
    </row>
    <row r="22" spans="1:16" s="51" customFormat="1" ht="27.95" customHeight="1">
      <c r="A22" s="57">
        <v>17</v>
      </c>
      <c r="B22" s="126" t="s">
        <v>319</v>
      </c>
      <c r="C22" s="120" t="s">
        <v>117</v>
      </c>
      <c r="D22" s="129" t="s">
        <v>319</v>
      </c>
      <c r="E22" s="123" t="s">
        <v>120</v>
      </c>
      <c r="F22" s="115" t="s">
        <v>321</v>
      </c>
      <c r="G22" s="116" t="s">
        <v>321</v>
      </c>
      <c r="H22" s="133" t="s">
        <v>322</v>
      </c>
      <c r="I22" s="57">
        <v>42</v>
      </c>
      <c r="J22" s="126" t="s">
        <v>319</v>
      </c>
      <c r="K22" s="120" t="s">
        <v>117</v>
      </c>
      <c r="L22" s="129" t="s">
        <v>319</v>
      </c>
      <c r="M22" s="123" t="s">
        <v>120</v>
      </c>
      <c r="N22" s="115" t="s">
        <v>321</v>
      </c>
      <c r="O22" s="116" t="s">
        <v>321</v>
      </c>
      <c r="P22" s="133" t="s">
        <v>323</v>
      </c>
    </row>
    <row r="23" spans="1:16" s="51" customFormat="1" ht="27.95" customHeight="1">
      <c r="A23" s="57">
        <v>18</v>
      </c>
      <c r="B23" s="126" t="s">
        <v>319</v>
      </c>
      <c r="C23" s="120" t="s">
        <v>117</v>
      </c>
      <c r="D23" s="129" t="s">
        <v>319</v>
      </c>
      <c r="E23" s="123" t="s">
        <v>120</v>
      </c>
      <c r="F23" s="115" t="s">
        <v>321</v>
      </c>
      <c r="G23" s="116" t="s">
        <v>321</v>
      </c>
      <c r="H23" s="133" t="s">
        <v>322</v>
      </c>
      <c r="I23" s="57">
        <v>43</v>
      </c>
      <c r="J23" s="126" t="s">
        <v>319</v>
      </c>
      <c r="K23" s="120" t="s">
        <v>117</v>
      </c>
      <c r="L23" s="129" t="s">
        <v>319</v>
      </c>
      <c r="M23" s="123" t="s">
        <v>120</v>
      </c>
      <c r="N23" s="115" t="s">
        <v>321</v>
      </c>
      <c r="O23" s="116" t="s">
        <v>321</v>
      </c>
      <c r="P23" s="133" t="s">
        <v>323</v>
      </c>
    </row>
    <row r="24" spans="1:16" s="51" customFormat="1" ht="27.95" customHeight="1">
      <c r="A24" s="57">
        <v>19</v>
      </c>
      <c r="B24" s="126" t="s">
        <v>319</v>
      </c>
      <c r="C24" s="120" t="s">
        <v>117</v>
      </c>
      <c r="D24" s="129" t="s">
        <v>319</v>
      </c>
      <c r="E24" s="123" t="s">
        <v>120</v>
      </c>
      <c r="F24" s="115" t="s">
        <v>321</v>
      </c>
      <c r="G24" s="116" t="s">
        <v>321</v>
      </c>
      <c r="H24" s="133" t="s">
        <v>322</v>
      </c>
      <c r="I24" s="57">
        <v>44</v>
      </c>
      <c r="J24" s="126" t="s">
        <v>319</v>
      </c>
      <c r="K24" s="120" t="s">
        <v>117</v>
      </c>
      <c r="L24" s="129" t="s">
        <v>319</v>
      </c>
      <c r="M24" s="123" t="s">
        <v>120</v>
      </c>
      <c r="N24" s="115" t="s">
        <v>321</v>
      </c>
      <c r="O24" s="116" t="s">
        <v>321</v>
      </c>
      <c r="P24" s="133" t="s">
        <v>323</v>
      </c>
    </row>
    <row r="25" spans="1:16" s="51" customFormat="1" ht="27.95" customHeight="1">
      <c r="A25" s="57">
        <v>20</v>
      </c>
      <c r="B25" s="126" t="s">
        <v>319</v>
      </c>
      <c r="C25" s="120" t="s">
        <v>117</v>
      </c>
      <c r="D25" s="129" t="s">
        <v>319</v>
      </c>
      <c r="E25" s="123" t="s">
        <v>120</v>
      </c>
      <c r="F25" s="115" t="s">
        <v>321</v>
      </c>
      <c r="G25" s="116" t="s">
        <v>321</v>
      </c>
      <c r="H25" s="133" t="s">
        <v>322</v>
      </c>
      <c r="I25" s="57">
        <v>45</v>
      </c>
      <c r="J25" s="126" t="s">
        <v>319</v>
      </c>
      <c r="K25" s="120" t="s">
        <v>117</v>
      </c>
      <c r="L25" s="129" t="s">
        <v>319</v>
      </c>
      <c r="M25" s="123" t="s">
        <v>120</v>
      </c>
      <c r="N25" s="115" t="s">
        <v>321</v>
      </c>
      <c r="O25" s="116" t="s">
        <v>321</v>
      </c>
      <c r="P25" s="133" t="s">
        <v>323</v>
      </c>
    </row>
    <row r="26" spans="1:16" s="51" customFormat="1" ht="27.95" customHeight="1">
      <c r="A26" s="57">
        <v>21</v>
      </c>
      <c r="B26" s="126" t="s">
        <v>320</v>
      </c>
      <c r="C26" s="120" t="s">
        <v>117</v>
      </c>
      <c r="D26" s="129" t="s">
        <v>319</v>
      </c>
      <c r="E26" s="123" t="s">
        <v>120</v>
      </c>
      <c r="F26" s="115" t="s">
        <v>321</v>
      </c>
      <c r="G26" s="116" t="s">
        <v>321</v>
      </c>
      <c r="H26" s="133" t="s">
        <v>322</v>
      </c>
      <c r="I26" s="57">
        <v>46</v>
      </c>
      <c r="J26" s="126" t="s">
        <v>319</v>
      </c>
      <c r="K26" s="120" t="s">
        <v>117</v>
      </c>
      <c r="L26" s="129" t="s">
        <v>319</v>
      </c>
      <c r="M26" s="123" t="s">
        <v>120</v>
      </c>
      <c r="N26" s="115" t="s">
        <v>321</v>
      </c>
      <c r="O26" s="116" t="s">
        <v>321</v>
      </c>
      <c r="P26" s="133" t="s">
        <v>323</v>
      </c>
    </row>
    <row r="27" spans="1:16" s="51" customFormat="1" ht="27.95" customHeight="1">
      <c r="A27" s="57">
        <v>22</v>
      </c>
      <c r="B27" s="126" t="s">
        <v>320</v>
      </c>
      <c r="C27" s="120" t="s">
        <v>117</v>
      </c>
      <c r="D27" s="129" t="s">
        <v>319</v>
      </c>
      <c r="E27" s="123" t="s">
        <v>120</v>
      </c>
      <c r="F27" s="115" t="s">
        <v>321</v>
      </c>
      <c r="G27" s="116" t="s">
        <v>321</v>
      </c>
      <c r="H27" s="133" t="s">
        <v>322</v>
      </c>
      <c r="I27" s="57">
        <v>47</v>
      </c>
      <c r="J27" s="126" t="s">
        <v>319</v>
      </c>
      <c r="K27" s="120" t="s">
        <v>117</v>
      </c>
      <c r="L27" s="129" t="s">
        <v>319</v>
      </c>
      <c r="M27" s="123" t="s">
        <v>120</v>
      </c>
      <c r="N27" s="115" t="s">
        <v>321</v>
      </c>
      <c r="O27" s="116" t="s">
        <v>321</v>
      </c>
      <c r="P27" s="133" t="s">
        <v>323</v>
      </c>
    </row>
    <row r="28" spans="1:16" s="51" customFormat="1" ht="27.95" customHeight="1">
      <c r="A28" s="57">
        <v>23</v>
      </c>
      <c r="B28" s="126" t="s">
        <v>320</v>
      </c>
      <c r="C28" s="120" t="s">
        <v>117</v>
      </c>
      <c r="D28" s="129" t="s">
        <v>319</v>
      </c>
      <c r="E28" s="123" t="s">
        <v>120</v>
      </c>
      <c r="F28" s="115" t="s">
        <v>321</v>
      </c>
      <c r="G28" s="116" t="s">
        <v>321</v>
      </c>
      <c r="H28" s="133" t="s">
        <v>322</v>
      </c>
      <c r="I28" s="57">
        <v>48</v>
      </c>
      <c r="J28" s="126" t="s">
        <v>319</v>
      </c>
      <c r="K28" s="120" t="s">
        <v>117</v>
      </c>
      <c r="L28" s="129" t="s">
        <v>319</v>
      </c>
      <c r="M28" s="123" t="s">
        <v>120</v>
      </c>
      <c r="N28" s="115" t="s">
        <v>321</v>
      </c>
      <c r="O28" s="116" t="s">
        <v>321</v>
      </c>
      <c r="P28" s="133" t="s">
        <v>323</v>
      </c>
    </row>
    <row r="29" spans="1:16" s="51" customFormat="1" ht="27.95" customHeight="1">
      <c r="A29" s="57">
        <v>24</v>
      </c>
      <c r="B29" s="126" t="s">
        <v>319</v>
      </c>
      <c r="C29" s="120" t="s">
        <v>117</v>
      </c>
      <c r="D29" s="129" t="s">
        <v>319</v>
      </c>
      <c r="E29" s="123" t="s">
        <v>120</v>
      </c>
      <c r="F29" s="115" t="s">
        <v>321</v>
      </c>
      <c r="G29" s="116" t="s">
        <v>321</v>
      </c>
      <c r="H29" s="133" t="s">
        <v>322</v>
      </c>
      <c r="I29" s="57">
        <v>49</v>
      </c>
      <c r="J29" s="126" t="s">
        <v>319</v>
      </c>
      <c r="K29" s="120" t="s">
        <v>117</v>
      </c>
      <c r="L29" s="129" t="s">
        <v>319</v>
      </c>
      <c r="M29" s="123" t="s">
        <v>120</v>
      </c>
      <c r="N29" s="115" t="s">
        <v>321</v>
      </c>
      <c r="O29" s="116" t="s">
        <v>321</v>
      </c>
      <c r="P29" s="133" t="s">
        <v>323</v>
      </c>
    </row>
    <row r="30" spans="1:16" s="51" customFormat="1" ht="27.95" customHeight="1">
      <c r="A30" s="58">
        <v>25</v>
      </c>
      <c r="B30" s="127" t="s">
        <v>319</v>
      </c>
      <c r="C30" s="121" t="s">
        <v>117</v>
      </c>
      <c r="D30" s="130" t="s">
        <v>319</v>
      </c>
      <c r="E30" s="124" t="s">
        <v>120</v>
      </c>
      <c r="F30" s="117" t="s">
        <v>321</v>
      </c>
      <c r="G30" s="118" t="s">
        <v>321</v>
      </c>
      <c r="H30" s="134" t="s">
        <v>322</v>
      </c>
      <c r="I30" s="58">
        <v>50</v>
      </c>
      <c r="J30" s="127" t="s">
        <v>319</v>
      </c>
      <c r="K30" s="121" t="s">
        <v>117</v>
      </c>
      <c r="L30" s="130" t="s">
        <v>319</v>
      </c>
      <c r="M30" s="124" t="s">
        <v>120</v>
      </c>
      <c r="N30" s="117" t="s">
        <v>321</v>
      </c>
      <c r="O30" s="118" t="s">
        <v>321</v>
      </c>
      <c r="P30" s="134" t="s">
        <v>323</v>
      </c>
    </row>
    <row r="31" spans="1:16" ht="24" customHeight="1">
      <c r="A31" s="625" t="s">
        <v>179</v>
      </c>
      <c r="B31" s="625"/>
      <c r="C31" s="625"/>
      <c r="D31" s="625"/>
      <c r="E31" s="625"/>
      <c r="F31" s="625"/>
      <c r="G31" s="625"/>
      <c r="H31" s="625"/>
      <c r="I31" s="625"/>
      <c r="J31" s="625"/>
      <c r="K31" s="625"/>
      <c r="L31" s="625"/>
      <c r="M31" s="625"/>
      <c r="N31" s="625"/>
      <c r="O31" s="625"/>
      <c r="P31" s="625"/>
    </row>
  </sheetData>
  <sheetProtection selectLockedCells="1" selectUnlockedCells="1"/>
  <mergeCells count="7">
    <mergeCell ref="E2:F2"/>
    <mergeCell ref="M2:P2"/>
    <mergeCell ref="C3:E3"/>
    <mergeCell ref="F3:I3"/>
    <mergeCell ref="A31:P31"/>
    <mergeCell ref="B5:E5"/>
    <mergeCell ref="J5:M5"/>
  </mergeCells>
  <phoneticPr fontId="4"/>
  <pageMargins left="0.39370078740157483" right="0.23622047244094491" top="0.19685039370078741" bottom="0.23622047244094491" header="0.11811023622047245" footer="0.15748031496062992"/>
  <pageSetup paperSize="9" fitToWidth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5"/>
  <sheetViews>
    <sheetView showGridLines="0" view="pageBreakPreview" zoomScale="55" zoomScaleNormal="55" zoomScaleSheetLayoutView="55" workbookViewId="0">
      <selection activeCell="J37" sqref="J37"/>
    </sheetView>
  </sheetViews>
  <sheetFormatPr defaultColWidth="9" defaultRowHeight="13.5"/>
  <cols>
    <col min="1" max="1" width="5.875" style="6" customWidth="1"/>
    <col min="2" max="2" width="7.5" style="6" customWidth="1"/>
    <col min="3" max="3" width="4.375" style="6" customWidth="1"/>
    <col min="4" max="4" width="9.5" style="6" customWidth="1"/>
    <col min="5" max="5" width="4.5" style="6" customWidth="1"/>
    <col min="6" max="7" width="9.625" style="6" customWidth="1"/>
    <col min="8" max="8" width="9.25" style="6" customWidth="1"/>
    <col min="9" max="9" width="4" style="6" customWidth="1"/>
    <col min="10" max="10" width="30.75" style="6" customWidth="1"/>
    <col min="11" max="11" width="3" style="6" customWidth="1"/>
    <col min="12" max="16384" width="9" style="6"/>
  </cols>
  <sheetData>
    <row r="1" spans="1:10" ht="17.25">
      <c r="A1" s="7"/>
      <c r="B1" s="7"/>
      <c r="C1" s="4"/>
      <c r="D1" s="4"/>
      <c r="G1" s="7"/>
      <c r="H1" s="7"/>
    </row>
    <row r="2" spans="1:10" ht="12" customHeight="1">
      <c r="A2" s="4" t="s">
        <v>180</v>
      </c>
      <c r="B2" s="4"/>
      <c r="C2" s="4"/>
      <c r="D2" s="4"/>
      <c r="G2" s="7"/>
      <c r="H2" s="7"/>
    </row>
    <row r="4" spans="1:10" ht="21">
      <c r="A4" s="477"/>
      <c r="B4" s="477"/>
      <c r="C4" s="477"/>
      <c r="D4" s="477"/>
      <c r="E4" s="477"/>
      <c r="F4" s="477"/>
      <c r="G4" s="477"/>
      <c r="H4" s="477"/>
      <c r="I4" s="477"/>
      <c r="J4" s="477"/>
    </row>
    <row r="5" spans="1:10" ht="20.25" customHeight="1">
      <c r="A5" s="629" t="s">
        <v>181</v>
      </c>
      <c r="B5" s="629"/>
      <c r="C5" s="629"/>
      <c r="D5" s="629"/>
      <c r="E5" s="629"/>
    </row>
    <row r="6" spans="1:10" ht="19.5" customHeight="1">
      <c r="A6" s="325" t="s">
        <v>103</v>
      </c>
      <c r="B6" s="630" t="s">
        <v>182</v>
      </c>
      <c r="C6" s="631"/>
      <c r="D6" s="631"/>
      <c r="E6" s="632"/>
      <c r="F6" s="633" t="s">
        <v>183</v>
      </c>
      <c r="G6" s="633"/>
      <c r="H6" s="633"/>
      <c r="I6" s="633"/>
      <c r="J6" s="633"/>
    </row>
    <row r="7" spans="1:10" ht="27" customHeight="1">
      <c r="A7" s="325"/>
      <c r="B7" s="630" t="s">
        <v>107</v>
      </c>
      <c r="C7" s="632"/>
      <c r="D7" s="630" t="s">
        <v>184</v>
      </c>
      <c r="E7" s="632"/>
      <c r="F7" s="634" t="s">
        <v>185</v>
      </c>
      <c r="G7" s="632"/>
      <c r="H7" s="630" t="s">
        <v>186</v>
      </c>
      <c r="I7" s="632"/>
      <c r="J7" s="59" t="s">
        <v>187</v>
      </c>
    </row>
    <row r="8" spans="1:10" ht="26.25" customHeight="1">
      <c r="A8" s="643" t="s">
        <v>188</v>
      </c>
      <c r="B8" s="635">
        <v>28</v>
      </c>
      <c r="C8" s="644" t="s">
        <v>82</v>
      </c>
      <c r="D8" s="635">
        <v>38</v>
      </c>
      <c r="E8" s="637" t="s">
        <v>84</v>
      </c>
      <c r="F8" s="646">
        <v>41745</v>
      </c>
      <c r="G8" s="647"/>
      <c r="H8" s="635">
        <v>16</v>
      </c>
      <c r="I8" s="637" t="s">
        <v>82</v>
      </c>
      <c r="J8" s="639" t="s">
        <v>325</v>
      </c>
    </row>
    <row r="9" spans="1:10" ht="26.25" customHeight="1">
      <c r="A9" s="567"/>
      <c r="B9" s="636"/>
      <c r="C9" s="645"/>
      <c r="D9" s="636"/>
      <c r="E9" s="638"/>
      <c r="F9" s="641" t="s">
        <v>324</v>
      </c>
      <c r="G9" s="642"/>
      <c r="H9" s="636"/>
      <c r="I9" s="638"/>
      <c r="J9" s="640"/>
    </row>
    <row r="10" spans="1:10" ht="26.25" customHeight="1">
      <c r="A10" s="643" t="s">
        <v>189</v>
      </c>
      <c r="B10" s="635">
        <v>29</v>
      </c>
      <c r="C10" s="644" t="s">
        <v>82</v>
      </c>
      <c r="D10" s="635">
        <v>38</v>
      </c>
      <c r="E10" s="637" t="s">
        <v>84</v>
      </c>
      <c r="F10" s="646">
        <v>41780</v>
      </c>
      <c r="G10" s="647"/>
      <c r="H10" s="635">
        <v>14</v>
      </c>
      <c r="I10" s="637" t="s">
        <v>82</v>
      </c>
      <c r="J10" s="639" t="s">
        <v>325</v>
      </c>
    </row>
    <row r="11" spans="1:10" ht="26.25" customHeight="1">
      <c r="A11" s="567"/>
      <c r="B11" s="636"/>
      <c r="C11" s="645"/>
      <c r="D11" s="636"/>
      <c r="E11" s="638"/>
      <c r="F11" s="641" t="s">
        <v>324</v>
      </c>
      <c r="G11" s="642"/>
      <c r="H11" s="636"/>
      <c r="I11" s="638"/>
      <c r="J11" s="648"/>
    </row>
    <row r="12" spans="1:10" ht="26.25" customHeight="1">
      <c r="A12" s="643" t="s">
        <v>190</v>
      </c>
      <c r="B12" s="635">
        <v>29</v>
      </c>
      <c r="C12" s="644" t="s">
        <v>82</v>
      </c>
      <c r="D12" s="635">
        <v>39</v>
      </c>
      <c r="E12" s="637" t="s">
        <v>84</v>
      </c>
      <c r="F12" s="646">
        <v>41808</v>
      </c>
      <c r="G12" s="647"/>
      <c r="H12" s="635">
        <v>14</v>
      </c>
      <c r="I12" s="637" t="s">
        <v>82</v>
      </c>
      <c r="J12" s="639" t="s">
        <v>325</v>
      </c>
    </row>
    <row r="13" spans="1:10" ht="26.25" customHeight="1">
      <c r="A13" s="567"/>
      <c r="B13" s="636"/>
      <c r="C13" s="645"/>
      <c r="D13" s="636"/>
      <c r="E13" s="638"/>
      <c r="F13" s="641" t="s">
        <v>324</v>
      </c>
      <c r="G13" s="642"/>
      <c r="H13" s="636"/>
      <c r="I13" s="638"/>
      <c r="J13" s="648"/>
    </row>
    <row r="14" spans="1:10" ht="26.25" customHeight="1">
      <c r="A14" s="643" t="s">
        <v>191</v>
      </c>
      <c r="B14" s="635">
        <v>28</v>
      </c>
      <c r="C14" s="644" t="s">
        <v>82</v>
      </c>
      <c r="D14" s="635">
        <v>41</v>
      </c>
      <c r="E14" s="637" t="s">
        <v>84</v>
      </c>
      <c r="F14" s="646">
        <v>41836</v>
      </c>
      <c r="G14" s="647"/>
      <c r="H14" s="635">
        <v>15</v>
      </c>
      <c r="I14" s="637" t="s">
        <v>82</v>
      </c>
      <c r="J14" s="639" t="s">
        <v>325</v>
      </c>
    </row>
    <row r="15" spans="1:10" ht="26.25" customHeight="1">
      <c r="A15" s="567"/>
      <c r="B15" s="636"/>
      <c r="C15" s="645"/>
      <c r="D15" s="636"/>
      <c r="E15" s="638"/>
      <c r="F15" s="649" t="s">
        <v>324</v>
      </c>
      <c r="G15" s="650"/>
      <c r="H15" s="636"/>
      <c r="I15" s="638"/>
      <c r="J15" s="648"/>
    </row>
    <row r="16" spans="1:10" ht="26.25" customHeight="1">
      <c r="A16" s="643" t="s">
        <v>192</v>
      </c>
      <c r="B16" s="635">
        <v>27</v>
      </c>
      <c r="C16" s="644" t="s">
        <v>82</v>
      </c>
      <c r="D16" s="635">
        <v>40</v>
      </c>
      <c r="E16" s="637" t="s">
        <v>84</v>
      </c>
      <c r="F16" s="646">
        <v>41871</v>
      </c>
      <c r="G16" s="647"/>
      <c r="H16" s="635">
        <v>15</v>
      </c>
      <c r="I16" s="637" t="s">
        <v>82</v>
      </c>
      <c r="J16" s="639" t="s">
        <v>325</v>
      </c>
    </row>
    <row r="17" spans="1:10" ht="26.25" customHeight="1">
      <c r="A17" s="567"/>
      <c r="B17" s="636"/>
      <c r="C17" s="645"/>
      <c r="D17" s="636"/>
      <c r="E17" s="638"/>
      <c r="F17" s="649" t="s">
        <v>324</v>
      </c>
      <c r="G17" s="650"/>
      <c r="H17" s="636"/>
      <c r="I17" s="638"/>
      <c r="J17" s="648"/>
    </row>
    <row r="18" spans="1:10" ht="26.25" customHeight="1">
      <c r="A18" s="643" t="s">
        <v>193</v>
      </c>
      <c r="B18" s="635">
        <v>29</v>
      </c>
      <c r="C18" s="644" t="s">
        <v>82</v>
      </c>
      <c r="D18" s="635">
        <v>40</v>
      </c>
      <c r="E18" s="637" t="s">
        <v>84</v>
      </c>
      <c r="F18" s="646">
        <v>41899</v>
      </c>
      <c r="G18" s="647"/>
      <c r="H18" s="635">
        <v>15</v>
      </c>
      <c r="I18" s="637" t="s">
        <v>82</v>
      </c>
      <c r="J18" s="639" t="s">
        <v>325</v>
      </c>
    </row>
    <row r="19" spans="1:10" ht="26.25" customHeight="1">
      <c r="A19" s="567"/>
      <c r="B19" s="636"/>
      <c r="C19" s="645"/>
      <c r="D19" s="636"/>
      <c r="E19" s="638"/>
      <c r="F19" s="649" t="s">
        <v>324</v>
      </c>
      <c r="G19" s="650"/>
      <c r="H19" s="636"/>
      <c r="I19" s="638"/>
      <c r="J19" s="648"/>
    </row>
    <row r="20" spans="1:10" ht="26.25" customHeight="1">
      <c r="A20" s="643" t="s">
        <v>194</v>
      </c>
      <c r="B20" s="635">
        <v>28</v>
      </c>
      <c r="C20" s="644" t="s">
        <v>82</v>
      </c>
      <c r="D20" s="635">
        <v>35</v>
      </c>
      <c r="E20" s="637" t="s">
        <v>84</v>
      </c>
      <c r="F20" s="646">
        <v>41927</v>
      </c>
      <c r="G20" s="647"/>
      <c r="H20" s="635">
        <v>16</v>
      </c>
      <c r="I20" s="637" t="s">
        <v>82</v>
      </c>
      <c r="J20" s="639" t="s">
        <v>325</v>
      </c>
    </row>
    <row r="21" spans="1:10" ht="26.25" customHeight="1">
      <c r="A21" s="567"/>
      <c r="B21" s="636"/>
      <c r="C21" s="645"/>
      <c r="D21" s="636"/>
      <c r="E21" s="638"/>
      <c r="F21" s="649" t="s">
        <v>324</v>
      </c>
      <c r="G21" s="650"/>
      <c r="H21" s="636"/>
      <c r="I21" s="638"/>
      <c r="J21" s="648"/>
    </row>
    <row r="22" spans="1:10" ht="26.25" customHeight="1">
      <c r="A22" s="643" t="s">
        <v>195</v>
      </c>
      <c r="B22" s="635">
        <v>29</v>
      </c>
      <c r="C22" s="644" t="s">
        <v>82</v>
      </c>
      <c r="D22" s="635">
        <v>37</v>
      </c>
      <c r="E22" s="637" t="s">
        <v>84</v>
      </c>
      <c r="F22" s="646">
        <v>41962</v>
      </c>
      <c r="G22" s="651"/>
      <c r="H22" s="635">
        <v>15</v>
      </c>
      <c r="I22" s="637" t="s">
        <v>82</v>
      </c>
      <c r="J22" s="639" t="s">
        <v>325</v>
      </c>
    </row>
    <row r="23" spans="1:10" ht="26.25" customHeight="1">
      <c r="A23" s="567"/>
      <c r="B23" s="636"/>
      <c r="C23" s="645"/>
      <c r="D23" s="636"/>
      <c r="E23" s="638"/>
      <c r="F23" s="649" t="s">
        <v>324</v>
      </c>
      <c r="G23" s="650"/>
      <c r="H23" s="636"/>
      <c r="I23" s="638"/>
      <c r="J23" s="648"/>
    </row>
    <row r="24" spans="1:10" ht="26.25" customHeight="1">
      <c r="A24" s="643" t="s">
        <v>196</v>
      </c>
      <c r="B24" s="635">
        <v>27</v>
      </c>
      <c r="C24" s="644" t="s">
        <v>82</v>
      </c>
      <c r="D24" s="635">
        <v>37</v>
      </c>
      <c r="E24" s="637" t="s">
        <v>84</v>
      </c>
      <c r="F24" s="646">
        <v>41990</v>
      </c>
      <c r="G24" s="647"/>
      <c r="H24" s="635">
        <v>16</v>
      </c>
      <c r="I24" s="637" t="s">
        <v>82</v>
      </c>
      <c r="J24" s="639" t="s">
        <v>325</v>
      </c>
    </row>
    <row r="25" spans="1:10" ht="26.25" customHeight="1">
      <c r="A25" s="567"/>
      <c r="B25" s="636"/>
      <c r="C25" s="645"/>
      <c r="D25" s="636"/>
      <c r="E25" s="638"/>
      <c r="F25" s="649" t="s">
        <v>324</v>
      </c>
      <c r="G25" s="650"/>
      <c r="H25" s="636"/>
      <c r="I25" s="638"/>
      <c r="J25" s="648"/>
    </row>
    <row r="26" spans="1:10" ht="26.25" customHeight="1">
      <c r="A26" s="643" t="s">
        <v>197</v>
      </c>
      <c r="B26" s="635">
        <v>29</v>
      </c>
      <c r="C26" s="644" t="s">
        <v>82</v>
      </c>
      <c r="D26" s="635">
        <v>39</v>
      </c>
      <c r="E26" s="637" t="s">
        <v>84</v>
      </c>
      <c r="F26" s="646">
        <v>41660</v>
      </c>
      <c r="G26" s="647"/>
      <c r="H26" s="635">
        <v>16</v>
      </c>
      <c r="I26" s="637" t="s">
        <v>82</v>
      </c>
      <c r="J26" s="639" t="s">
        <v>325</v>
      </c>
    </row>
    <row r="27" spans="1:10" ht="26.25" customHeight="1">
      <c r="A27" s="567"/>
      <c r="B27" s="636"/>
      <c r="C27" s="645"/>
      <c r="D27" s="636"/>
      <c r="E27" s="638"/>
      <c r="F27" s="649" t="s">
        <v>324</v>
      </c>
      <c r="G27" s="650"/>
      <c r="H27" s="636"/>
      <c r="I27" s="638"/>
      <c r="J27" s="648"/>
    </row>
    <row r="28" spans="1:10" ht="26.25" customHeight="1">
      <c r="A28" s="643" t="s">
        <v>198</v>
      </c>
      <c r="B28" s="635">
        <v>29</v>
      </c>
      <c r="C28" s="644" t="s">
        <v>82</v>
      </c>
      <c r="D28" s="635">
        <v>39</v>
      </c>
      <c r="E28" s="637" t="s">
        <v>84</v>
      </c>
      <c r="F28" s="646">
        <v>41688</v>
      </c>
      <c r="G28" s="647"/>
      <c r="H28" s="635">
        <v>16</v>
      </c>
      <c r="I28" s="637" t="s">
        <v>82</v>
      </c>
      <c r="J28" s="639" t="s">
        <v>325</v>
      </c>
    </row>
    <row r="29" spans="1:10" ht="26.25" customHeight="1">
      <c r="A29" s="567"/>
      <c r="B29" s="636"/>
      <c r="C29" s="645"/>
      <c r="D29" s="636"/>
      <c r="E29" s="638"/>
      <c r="F29" s="649" t="s">
        <v>324</v>
      </c>
      <c r="G29" s="650"/>
      <c r="H29" s="636"/>
      <c r="I29" s="638"/>
      <c r="J29" s="648"/>
    </row>
    <row r="30" spans="1:10" ht="26.25" customHeight="1">
      <c r="A30" s="643" t="s">
        <v>199</v>
      </c>
      <c r="B30" s="635">
        <v>29</v>
      </c>
      <c r="C30" s="644" t="s">
        <v>82</v>
      </c>
      <c r="D30" s="635">
        <v>41</v>
      </c>
      <c r="E30" s="637" t="s">
        <v>84</v>
      </c>
      <c r="F30" s="646">
        <v>41716</v>
      </c>
      <c r="G30" s="647"/>
      <c r="H30" s="635">
        <v>15</v>
      </c>
      <c r="I30" s="637" t="s">
        <v>82</v>
      </c>
      <c r="J30" s="639" t="s">
        <v>325</v>
      </c>
    </row>
    <row r="31" spans="1:10" ht="26.25" customHeight="1" thickBot="1">
      <c r="A31" s="567"/>
      <c r="B31" s="636"/>
      <c r="C31" s="645"/>
      <c r="D31" s="654"/>
      <c r="E31" s="655"/>
      <c r="F31" s="657" t="s">
        <v>324</v>
      </c>
      <c r="G31" s="658"/>
      <c r="H31" s="654"/>
      <c r="I31" s="655"/>
      <c r="J31" s="656"/>
    </row>
    <row r="32" spans="1:10" ht="33.75" customHeight="1" thickTop="1">
      <c r="A32" s="195" t="s">
        <v>200</v>
      </c>
      <c r="B32" s="196">
        <f>SUM(B8:B31)</f>
        <v>341</v>
      </c>
      <c r="C32" s="197" t="s">
        <v>201</v>
      </c>
      <c r="D32" s="196">
        <f>SUM(D8:D31)</f>
        <v>464</v>
      </c>
      <c r="E32" s="198" t="s">
        <v>84</v>
      </c>
      <c r="F32" s="652"/>
      <c r="G32" s="652"/>
      <c r="H32" s="139">
        <f>SUM(H8:H31)</f>
        <v>183</v>
      </c>
      <c r="I32" s="60" t="s">
        <v>201</v>
      </c>
      <c r="J32" s="199"/>
    </row>
    <row r="34" spans="1:6" ht="20.25" customHeight="1">
      <c r="A34" s="653" t="s">
        <v>202</v>
      </c>
      <c r="B34" s="653"/>
      <c r="C34" s="653"/>
      <c r="D34" s="653"/>
      <c r="E34" s="653"/>
      <c r="F34" s="653"/>
    </row>
    <row r="35" spans="1:6" ht="29.25" customHeight="1"/>
  </sheetData>
  <sheetProtection selectLockedCells="1" selectUnlockedCells="1"/>
  <mergeCells count="131">
    <mergeCell ref="F32:G32"/>
    <mergeCell ref="A34:F34"/>
    <mergeCell ref="H28:H29"/>
    <mergeCell ref="I28:I29"/>
    <mergeCell ref="J28:J29"/>
    <mergeCell ref="F29:G29"/>
    <mergeCell ref="A30:A31"/>
    <mergeCell ref="B30:B31"/>
    <mergeCell ref="C30:C31"/>
    <mergeCell ref="D30:D31"/>
    <mergeCell ref="E30:E31"/>
    <mergeCell ref="F30:G30"/>
    <mergeCell ref="A28:A29"/>
    <mergeCell ref="B28:B29"/>
    <mergeCell ref="C28:C29"/>
    <mergeCell ref="D28:D29"/>
    <mergeCell ref="E28:E29"/>
    <mergeCell ref="F28:G28"/>
    <mergeCell ref="H30:H31"/>
    <mergeCell ref="I30:I31"/>
    <mergeCell ref="J30:J31"/>
    <mergeCell ref="F31:G31"/>
    <mergeCell ref="A26:A27"/>
    <mergeCell ref="B26:B27"/>
    <mergeCell ref="C26:C27"/>
    <mergeCell ref="D26:D27"/>
    <mergeCell ref="E26:E27"/>
    <mergeCell ref="F26:G26"/>
    <mergeCell ref="H26:H27"/>
    <mergeCell ref="I26:I27"/>
    <mergeCell ref="J26:J27"/>
    <mergeCell ref="F27:G27"/>
    <mergeCell ref="A24:A25"/>
    <mergeCell ref="B24:B25"/>
    <mergeCell ref="C24:C25"/>
    <mergeCell ref="D24:D25"/>
    <mergeCell ref="E24:E25"/>
    <mergeCell ref="F24:G24"/>
    <mergeCell ref="H24:H25"/>
    <mergeCell ref="I24:I25"/>
    <mergeCell ref="J24:J25"/>
    <mergeCell ref="F25:G25"/>
    <mergeCell ref="A22:A23"/>
    <mergeCell ref="B22:B23"/>
    <mergeCell ref="C22:C23"/>
    <mergeCell ref="D22:D23"/>
    <mergeCell ref="E22:E23"/>
    <mergeCell ref="F22:G22"/>
    <mergeCell ref="H22:H23"/>
    <mergeCell ref="I22:I23"/>
    <mergeCell ref="J22:J23"/>
    <mergeCell ref="F23:G23"/>
    <mergeCell ref="A20:A21"/>
    <mergeCell ref="B20:B21"/>
    <mergeCell ref="C20:C21"/>
    <mergeCell ref="D20:D21"/>
    <mergeCell ref="E20:E21"/>
    <mergeCell ref="F20:G20"/>
    <mergeCell ref="H20:H21"/>
    <mergeCell ref="I20:I21"/>
    <mergeCell ref="J20:J21"/>
    <mergeCell ref="F21:G21"/>
    <mergeCell ref="A18:A19"/>
    <mergeCell ref="B18:B19"/>
    <mergeCell ref="C18:C19"/>
    <mergeCell ref="D18:D19"/>
    <mergeCell ref="E18:E19"/>
    <mergeCell ref="F18:G18"/>
    <mergeCell ref="H18:H19"/>
    <mergeCell ref="I18:I19"/>
    <mergeCell ref="J18:J19"/>
    <mergeCell ref="F19:G19"/>
    <mergeCell ref="A16:A17"/>
    <mergeCell ref="B16:B17"/>
    <mergeCell ref="C16:C17"/>
    <mergeCell ref="D16:D17"/>
    <mergeCell ref="E16:E17"/>
    <mergeCell ref="F16:G16"/>
    <mergeCell ref="H16:H17"/>
    <mergeCell ref="I16:I17"/>
    <mergeCell ref="J16:J17"/>
    <mergeCell ref="F17:G17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  <mergeCell ref="F15:G15"/>
    <mergeCell ref="A12:A13"/>
    <mergeCell ref="B12:B13"/>
    <mergeCell ref="C12:C13"/>
    <mergeCell ref="D12:D13"/>
    <mergeCell ref="E12:E13"/>
    <mergeCell ref="F12:G12"/>
    <mergeCell ref="H12:H13"/>
    <mergeCell ref="I12:I13"/>
    <mergeCell ref="J12:J13"/>
    <mergeCell ref="F13:G13"/>
    <mergeCell ref="H8:H9"/>
    <mergeCell ref="I8:I9"/>
    <mergeCell ref="J8:J9"/>
    <mergeCell ref="F9:G9"/>
    <mergeCell ref="A10:A11"/>
    <mergeCell ref="B10:B11"/>
    <mergeCell ref="C10:C11"/>
    <mergeCell ref="D10:D11"/>
    <mergeCell ref="E10:E11"/>
    <mergeCell ref="F10:G10"/>
    <mergeCell ref="A8:A9"/>
    <mergeCell ref="B8:B9"/>
    <mergeCell ref="C8:C9"/>
    <mergeCell ref="D8:D9"/>
    <mergeCell ref="E8:E9"/>
    <mergeCell ref="F8:G8"/>
    <mergeCell ref="H10:H11"/>
    <mergeCell ref="I10:I11"/>
    <mergeCell ref="J10:J11"/>
    <mergeCell ref="F11:G11"/>
    <mergeCell ref="A4:J4"/>
    <mergeCell ref="A5:E5"/>
    <mergeCell ref="A6:A7"/>
    <mergeCell ref="B6:E6"/>
    <mergeCell ref="F6:J6"/>
    <mergeCell ref="B7:C7"/>
    <mergeCell ref="D7:E7"/>
    <mergeCell ref="F7:G7"/>
    <mergeCell ref="H7:I7"/>
  </mergeCells>
  <phoneticPr fontId="4"/>
  <conditionalFormatting sqref="B32:C32">
    <cfRule type="cellIs" dxfId="2" priority="3" stopIfTrue="1" operator="equal">
      <formula>0</formula>
    </cfRule>
  </conditionalFormatting>
  <conditionalFormatting sqref="D32:E32">
    <cfRule type="cellIs" dxfId="1" priority="2" stopIfTrue="1" operator="equal">
      <formula>0</formula>
    </cfRule>
  </conditionalFormatting>
  <conditionalFormatting sqref="H32:I32">
    <cfRule type="cellIs" dxfId="0" priority="1" stopIfTrue="1" operator="equal">
      <formula>0</formula>
    </cfRule>
  </conditionalFormatting>
  <printOptions horizontalCentered="1"/>
  <pageMargins left="0.19685039370078741" right="0" top="0" bottom="0.59055118110236227" header="0.31496062992125984" footer="0.31496062992125984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11</vt:i4>
      </vt:variant>
    </vt:vector>
  </HeadingPairs>
  <TitlesOfParts>
    <vt:vector size="21" baseType="lpstr">
      <vt:lpstr>様式第7号</vt:lpstr>
      <vt:lpstr>様式第8号-①</vt:lpstr>
      <vt:lpstr>様式第8号-②</vt:lpstr>
      <vt:lpstr>様式第9号（収支報告書）</vt:lpstr>
      <vt:lpstr>様式第10号</vt:lpstr>
      <vt:lpstr>現金出納簿</vt:lpstr>
      <vt:lpstr>参考①グループ援助活動実施状況カレンダー</vt:lpstr>
      <vt:lpstr>参考② 校区ボランティアビューロー　実績報告書</vt:lpstr>
      <vt:lpstr>参考③-1お元気ですか　実施報告書</vt:lpstr>
      <vt:lpstr>参考③-2お元気ですか　活動実績表</vt:lpstr>
      <vt:lpstr>現金出納簿!Print_Area</vt:lpstr>
      <vt:lpstr>'参考② 校区ボランティアビューロー　実績報告書'!Print_Area</vt:lpstr>
      <vt:lpstr>'参考③-1お元気ですか　実施報告書'!Print_Area</vt:lpstr>
      <vt:lpstr>'参考③-2お元気ですか　活動実績表'!Print_Area</vt:lpstr>
      <vt:lpstr>様式第10号!Print_Area</vt:lpstr>
      <vt:lpstr>様式第7号!Print_Area</vt:lpstr>
      <vt:lpstr>'様式第8号-①'!Print_Area</vt:lpstr>
      <vt:lpstr>'様式第8号-②'!Print_Area</vt:lpstr>
      <vt:lpstr>'様式第9号（収支報告書）'!Print_Area</vt:lpstr>
      <vt:lpstr>現金出納簿!Print_Titles</vt:lpstr>
      <vt:lpstr>様式第10号!Print_Titles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松本 憲尚</cp:lastModifiedBy>
  <cp:lastPrinted>2023-02-22T05:27:27Z</cp:lastPrinted>
  <dcterms:created xsi:type="dcterms:W3CDTF">2010-12-10T05:34:26Z</dcterms:created>
  <dcterms:modified xsi:type="dcterms:W3CDTF">2023-02-24T08:25:41Z</dcterms:modified>
</cp:coreProperties>
</file>